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<sst xmlns="http://schemas.openxmlformats.org/spreadsheetml/2006/main" count="245" uniqueCount="200">
  <si>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</si>
  <si>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</si>
  <si>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</si>
  <si>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</si>
  <si>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</si>
  <si>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</si>
  <si>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</si>
  <si>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</si>
  <si>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</si>
  <si>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</si>
  <si>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</si>
  <si>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</si>
  <si>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</si>
  <si>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</si>
  <si>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</si>
  <si>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</si>
  <si>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</si>
  <si>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</si>
  <si>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</si>
  <si>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</si>
  <si>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</si>
  <si>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</si>
  <si>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</si>
  <si>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</si>
  <si>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</si>
  <si>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</si>
  <si>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</si>
  <si>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</si>
  <si>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</si>
  <si>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</si>
  <si>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</si>
  <si>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</si>
  <si>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</si>
  <si>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</si>
  <si>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</si>
  <si>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</si>
  <si>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</si>
  <si>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</si>
  <si>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</si>
  <si>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</si>
  <si>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</si>
  <si>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</si>
  <si>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</si>
  <si>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</si>
  <si>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</si>
  <si>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</si>
  <si>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čátstka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</si>
  <si>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</si>
  <si>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</si>
  <si>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</si>
  <si>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</si>
  <si>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</si>
  <si>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</si>
  <si>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</si>
  <si>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</si>
  <si>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</si>
  <si>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</si>
  <si>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</si>
  <si>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</si>
  <si>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</si>
  <si>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</si>
  <si>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</si>
  <si>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</si>
  <si>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</si>
  <si>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</si>
  <si>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</si>
  <si>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</si>
  <si>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</si>
  <si>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</si>
  <si>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</si>
  <si>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</si>
  <si>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</si>
  <si>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</si>
  <si>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</si>
  <si>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</si>
  <si>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</si>
  <si>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</si>
  <si>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</si>
  <si>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</si>
  <si>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</si>
  <si>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</si>
  <si>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</si>
  <si>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</si>
  <si>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</si>
  <si>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</si>
  <si>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</si>
  <si>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</si>
  <si>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</si>
  <si>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</si>
  <si>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</si>
  <si>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</si>
  <si>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</si>
  <si>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</si>
  <si>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</si>
  <si>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</si>
  <si>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</si>
  <si>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</si>
  <si>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</si>
  <si>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</si>
  <si>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</si>
  <si>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</si>
  <si>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</si>
  <si>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</si>
  <si>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</si>
  <si>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</si>
  <si>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</si>
  <si>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</si>
  <si>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</si>
  <si>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</si>
  <si>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</si>
  <si>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</si>
  <si>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</si>
  <si>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</si>
  <si>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</si>
  <si>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</si>
  <si>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</si>
  <si>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</si>
  <si>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</si>
  <si>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</si>
  <si>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</si>
  <si>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</si>
  <si>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</si>
  <si>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</si>
  <si>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</si>
  <si>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</si>
  <si>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</si>
  <si>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</si>
  <si>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</si>
  <si>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</si>
  <si>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</si>
  <si>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</si>
  <si>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</si>
  <si>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</si>
  <si>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</si>
  <si>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</si>
  <si>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</si>
  <si>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</si>
  <si>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</si>
  <si>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</si>
  <si>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</si>
  <si>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</si>
  <si>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</si>
  <si>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</si>
  <si>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</si>
  <si>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</si>
  <si>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Náklady, které není možné hradit z dotace Státního fondu kinematografie, ale mohou být součástí rozpočtu projektu:
Pro všechny projekty:
- občerstvení
Pro filmové kanceláře, které jsou součástí krajského úřadu či magistrátu města nebo jsou příspěvkovými organizacemi kraje či města:
- mzdové náklady vč. zákonných odvodů a ostatních osobních nákladů
- cestovní náklady (stravné, jízdné, ubytování a vedlejší výdaje spojené s cestou včetně vstupného/zápisného na odborných akcích (festivalech, konferencích, workshopech)
- náklady na chod kanceláře vč. vybavení</t>
  </si>
  <si>
    <t>Vzdělávání a výchova v oblasti kinematografie</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</si>
  <si>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</si>
  <si>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</si>
  <si>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Tiskoviny</t>
  </si>
  <si>
    <t>Outdoorová reklama</t>
  </si>
  <si>
    <t>Reklama v televizi</t>
  </si>
  <si>
    <t>Reklama v rozhlase</t>
  </si>
  <si>
    <t>Reklama v tisku</t>
  </si>
  <si>
    <t>Reklama na internetu</t>
  </si>
  <si>
    <t>PR manager</t>
  </si>
  <si>
    <t>Grafik</t>
  </si>
  <si>
    <t>Webové stránky</t>
  </si>
  <si>
    <t>Katalog</t>
  </si>
  <si>
    <t>Festivalový deník</t>
  </si>
  <si>
    <t>Festivalová znělka / TV spot</t>
  </si>
  <si>
    <t>Festivalové minuty</t>
  </si>
  <si>
    <t>Propagační předměty</t>
  </si>
  <si>
    <t>Technické zabezpečení</t>
  </si>
  <si>
    <t>Nájem prostor na realizaci projektu</t>
  </si>
  <si>
    <t>Nákup materiálu</t>
  </si>
  <si>
    <t>Technické služby, podpora</t>
  </si>
  <si>
    <t>Pronájem technického zařízení</t>
  </si>
  <si>
    <t>Festivalové centrum</t>
  </si>
  <si>
    <t>Tlumočnické a titulkovací zařízení</t>
  </si>
  <si>
    <t>Osvětlovací a ozvučovací technika</t>
  </si>
  <si>
    <t>Projekční technika, projekční plochy</t>
  </si>
  <si>
    <t>Pronájem aut</t>
  </si>
  <si>
    <t>Ostraha, úklid</t>
  </si>
  <si>
    <t>Technický servis, kontrola filmových kopií, přepisy</t>
  </si>
  <si>
    <t>Provozní náklady
(poštovné, telefony, kancelářský materiál)</t>
  </si>
  <si>
    <t>Doprava a cestovné</t>
  </si>
  <si>
    <t>Půjčovné českých filmů</t>
  </si>
  <si>
    <t>Půjčovné zahraničních filmů</t>
  </si>
  <si>
    <t>Doprava filmů</t>
  </si>
  <si>
    <t>Překlady filmů</t>
  </si>
  <si>
    <t>Titulkování filmů</t>
  </si>
  <si>
    <t>Autorská práva k filmům</t>
  </si>
  <si>
    <t>Duplikace filmů</t>
  </si>
  <si>
    <t>Pojištění</t>
  </si>
  <si>
    <t>Překlady</t>
  </si>
  <si>
    <t>Zahájení a zakončení festivalu</t>
  </si>
  <si>
    <t>Doprovodný program</t>
  </si>
  <si>
    <t>Hudební koncerty</t>
  </si>
  <si>
    <t xml:space="preserve">Panely </t>
  </si>
  <si>
    <t>Prezentace</t>
  </si>
  <si>
    <t>Ceny, ocenění</t>
  </si>
  <si>
    <t>Ozvěny festivalu</t>
  </si>
  <si>
    <t>Jiné (definujte)</t>
  </si>
  <si>
    <t>Filmové festivaly a přehlídky v roce 2019</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</si>
  <si>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</si>
  <si>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</si>
  <si>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</si>
  <si>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</si>
  <si>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Státní fond kinematografie - podpora dle rozhodnutí</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</si>
</sst>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s>
  <fonts count="54">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i/>
      <sz val="9.5"/>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color indexed="63"/>
      </right>
      <top>
        <color indexed="63"/>
      </top>
      <bottom>
        <color indexed="63"/>
      </bottom>
    </border>
    <border>
      <left style="thin">
        <color indexed="9"/>
      </left>
      <right style="thin">
        <color indexed="9"/>
      </right>
      <top>
        <color indexed="63"/>
      </top>
      <bottom>
        <color indexed="63"/>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186">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9" fillId="0" borderId="0" xfId="0" applyFont="1" applyAlignment="1">
      <alignment/>
    </xf>
    <xf numFmtId="0" fontId="5" fillId="0" borderId="0" xfId="0" applyFont="1" applyAlignment="1">
      <alignment horizontal="left"/>
    </xf>
    <xf numFmtId="0" fontId="10" fillId="0" borderId="0" xfId="0" applyFont="1" applyAlignment="1">
      <alignment/>
    </xf>
    <xf numFmtId="0" fontId="11" fillId="0" borderId="0" xfId="0" applyFont="1" applyAlignment="1">
      <alignment/>
    </xf>
    <xf numFmtId="0" fontId="2" fillId="0" borderId="10" xfId="0" applyFont="1" applyBorder="1" applyAlignment="1">
      <alignment vertical="center" wrapText="1"/>
    </xf>
    <xf numFmtId="0" fontId="2" fillId="0" borderId="10" xfId="0" applyFont="1" applyBorder="1" applyAlignment="1" applyProtection="1">
      <alignment/>
      <protection locked="0"/>
    </xf>
    <xf numFmtId="0" fontId="4" fillId="0" borderId="0" xfId="0" applyFont="1" applyAlignment="1">
      <alignment/>
    </xf>
    <xf numFmtId="0" fontId="2" fillId="0" borderId="0" xfId="0" applyFont="1" applyAlignment="1">
      <alignment/>
    </xf>
    <xf numFmtId="0" fontId="4" fillId="0" borderId="0" xfId="0" applyFont="1" applyAlignment="1">
      <alignment horizontal="left"/>
    </xf>
    <xf numFmtId="0" fontId="11" fillId="0" borderId="0" xfId="0" applyFont="1" applyAlignment="1">
      <alignment horizontal="left"/>
    </xf>
    <xf numFmtId="0" fontId="9"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horizontal="center" wrapText="1"/>
    </xf>
    <xf numFmtId="0" fontId="13" fillId="0" borderId="0" xfId="0" applyFont="1" applyAlignment="1">
      <alignment/>
    </xf>
    <xf numFmtId="3"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14" fillId="0" borderId="0" xfId="0" applyFont="1" applyAlignment="1">
      <alignment/>
    </xf>
    <xf numFmtId="168" fontId="2" fillId="0" borderId="10" xfId="0" applyNumberFormat="1" applyFont="1" applyBorder="1" applyAlignment="1">
      <alignment horizontal="left"/>
    </xf>
    <xf numFmtId="0" fontId="2" fillId="0" borderId="10" xfId="0" applyFont="1" applyBorder="1" applyAlignment="1">
      <alignment/>
    </xf>
    <xf numFmtId="169" fontId="2" fillId="0" borderId="10" xfId="0" applyNumberFormat="1" applyFont="1" applyBorder="1" applyAlignment="1" applyProtection="1">
      <alignment/>
      <protection locked="0"/>
    </xf>
    <xf numFmtId="170" fontId="2" fillId="0" borderId="10" xfId="0" applyNumberFormat="1" applyFont="1" applyBorder="1" applyAlignment="1" applyProtection="1">
      <alignment/>
      <protection locked="0"/>
    </xf>
    <xf numFmtId="166" fontId="2" fillId="0" borderId="10" xfId="49" applyNumberFormat="1" applyFont="1" applyBorder="1" applyAlignment="1">
      <alignment/>
    </xf>
    <xf numFmtId="0" fontId="2" fillId="0" borderId="19" xfId="0" applyFont="1" applyBorder="1" applyAlignment="1">
      <alignment horizontal="left" vertical="center"/>
    </xf>
    <xf numFmtId="0" fontId="4" fillId="0" borderId="19" xfId="0" applyFont="1" applyBorder="1" applyAlignment="1">
      <alignment horizontal="left" vertical="center"/>
    </xf>
    <xf numFmtId="169" fontId="4" fillId="0" borderId="19" xfId="0" applyNumberFormat="1" applyFont="1" applyBorder="1" applyAlignment="1">
      <alignment/>
    </xf>
    <xf numFmtId="169" fontId="2" fillId="0" borderId="19" xfId="0" applyNumberFormat="1" applyFont="1" applyBorder="1" applyAlignment="1">
      <alignment/>
    </xf>
    <xf numFmtId="0" fontId="2" fillId="0" borderId="19" xfId="0" applyFont="1" applyBorder="1" applyAlignment="1">
      <alignment/>
    </xf>
    <xf numFmtId="169" fontId="4" fillId="0" borderId="19" xfId="0" applyNumberFormat="1" applyFont="1" applyBorder="1" applyAlignment="1">
      <alignment vertical="center"/>
    </xf>
    <xf numFmtId="169" fontId="10" fillId="0" borderId="19" xfId="0" applyNumberFormat="1" applyFont="1" applyBorder="1" applyAlignment="1">
      <alignment vertical="center"/>
    </xf>
    <xf numFmtId="169" fontId="2" fillId="0" borderId="19" xfId="0" applyNumberFormat="1" applyFont="1" applyBorder="1" applyAlignment="1" applyProtection="1">
      <alignment/>
      <protection locked="0"/>
    </xf>
    <xf numFmtId="170" fontId="2" fillId="0" borderId="19" xfId="0" applyNumberFormat="1" applyFont="1" applyBorder="1" applyAlignment="1" applyProtection="1">
      <alignment/>
      <protection locked="0"/>
    </xf>
    <xf numFmtId="166" fontId="2" fillId="0" borderId="19" xfId="49" applyNumberFormat="1" applyFont="1" applyBorder="1" applyAlignment="1">
      <alignment/>
    </xf>
    <xf numFmtId="169" fontId="10" fillId="0" borderId="15" xfId="0" applyNumberFormat="1" applyFont="1" applyBorder="1" applyAlignment="1">
      <alignment vertical="center"/>
    </xf>
    <xf numFmtId="0" fontId="9" fillId="0" borderId="20" xfId="0" applyFont="1" applyBorder="1" applyAlignment="1">
      <alignment/>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21" xfId="0" applyNumberFormat="1" applyFont="1" applyBorder="1" applyAlignment="1" applyProtection="1">
      <alignment horizontal="left" vertical="center" wrapText="1"/>
      <protection locked="0"/>
    </xf>
    <xf numFmtId="0" fontId="2" fillId="0" borderId="21" xfId="47" applyFont="1" applyBorder="1" applyAlignment="1">
      <alignment vertical="center" wrapText="1"/>
      <protection/>
    </xf>
    <xf numFmtId="0" fontId="2" fillId="0" borderId="21" xfId="47" applyFont="1" applyBorder="1" applyAlignment="1">
      <alignment horizontal="left" vertical="center" wrapText="1"/>
      <protection/>
    </xf>
    <xf numFmtId="0" fontId="2" fillId="33" borderId="21"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19" xfId="47"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33" borderId="19"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2" xfId="47" applyFont="1" applyFill="1" applyBorder="1" applyAlignment="1">
      <alignment horizontal="left" vertical="center" wrapText="1"/>
      <protection/>
    </xf>
    <xf numFmtId="0" fontId="4" fillId="33" borderId="22" xfId="0" applyFont="1" applyFill="1" applyBorder="1" applyAlignment="1">
      <alignment horizontal="left" vertical="center" wrapText="1"/>
    </xf>
    <xf numFmtId="0" fontId="4" fillId="33" borderId="22"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4"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0" fontId="2" fillId="33" borderId="19" xfId="47" applyNumberFormat="1" applyFont="1" applyFill="1" applyBorder="1" applyAlignment="1">
      <alignment horizontal="right" vertical="center"/>
      <protection/>
    </xf>
    <xf numFmtId="170"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4"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3"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4"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0" borderId="0" xfId="0" applyFont="1" applyAlignment="1">
      <alignment horizontal="left"/>
    </xf>
    <xf numFmtId="0" fontId="2" fillId="0" borderId="25" xfId="0" applyFont="1" applyBorder="1" applyAlignment="1">
      <alignment horizontal="left" vertical="center" wrapText="1"/>
    </xf>
    <xf numFmtId="0" fontId="19" fillId="0" borderId="25" xfId="0" applyFont="1" applyBorder="1" applyAlignment="1">
      <alignment horizontal="left" vertical="center" wrapText="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0" borderId="0" xfId="0" applyFont="1" applyAlignment="1">
      <alignment horizontal="center" vertical="center"/>
    </xf>
    <xf numFmtId="0" fontId="2" fillId="0" borderId="19" xfId="0" applyFont="1" applyBorder="1" applyAlignment="1">
      <alignment horizontal="left" vertical="center"/>
    </xf>
    <xf numFmtId="0" fontId="10" fillId="0" borderId="14" xfId="0" applyFont="1" applyBorder="1" applyAlignment="1">
      <alignment horizontal="left" vertical="center"/>
    </xf>
    <xf numFmtId="0" fontId="10" fillId="0" borderId="10" xfId="0" applyFont="1" applyBorder="1" applyAlignment="1">
      <alignment horizontal="left" vertical="center"/>
    </xf>
    <xf numFmtId="0" fontId="10" fillId="0" borderId="19"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left"/>
    </xf>
    <xf numFmtId="0" fontId="4" fillId="0" borderId="19" xfId="0" applyFont="1" applyBorder="1" applyAlignment="1">
      <alignment horizontal="left" vertical="center" indent="4"/>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5" fillId="0" borderId="0" xfId="0" applyFont="1" applyAlignment="1">
      <alignment horizontal="left"/>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49" fontId="7" fillId="33" borderId="14"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31" xfId="0" applyNumberFormat="1" applyFont="1" applyFill="1" applyBorder="1" applyAlignment="1">
      <alignment horizontal="left" vertical="center" wrapText="1"/>
    </xf>
    <xf numFmtId="0" fontId="6" fillId="34" borderId="31" xfId="0" applyFont="1" applyFill="1" applyBorder="1" applyAlignment="1">
      <alignment horizontal="left" vertical="center"/>
    </xf>
    <xf numFmtId="0" fontId="15" fillId="0" borderId="19" xfId="0" applyFont="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21" xfId="47" applyFont="1" applyFill="1" applyBorder="1" applyAlignment="1">
      <alignment vertical="center" wrapText="1"/>
      <protection/>
    </xf>
    <xf numFmtId="0" fontId="2" fillId="34" borderId="31" xfId="0" applyFont="1" applyFill="1" applyBorder="1" applyAlignment="1">
      <alignment horizontal="left" vertical="center"/>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3" borderId="10" xfId="0" applyFont="1" applyFill="1" applyBorder="1" applyAlignment="1">
      <alignment horizontal="left" vertical="top"/>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3"/>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45" t="s">
        <v>0</v>
      </c>
      <c r="B1" s="145"/>
      <c r="C1" s="145"/>
    </row>
    <row r="2" spans="1:3" s="2" customFormat="1" ht="29.25" customHeight="1">
      <c r="A2" s="145" t="s">
        <v>146</v>
      </c>
      <c r="B2" s="145"/>
      <c r="C2" s="145"/>
    </row>
    <row r="3" spans="1:3" s="2" customFormat="1" ht="29.25" customHeight="1">
      <c r="A3" s="145" t="s">
        <v>194</v>
      </c>
      <c r="B3" s="145"/>
      <c r="C3" s="145"/>
    </row>
    <row r="4" spans="1:3" s="4" customFormat="1" ht="27.75" customHeight="1">
      <c r="A4" s="3"/>
      <c r="B4" s="3"/>
      <c r="C4" s="3"/>
    </row>
    <row r="5" spans="1:3" s="8" customFormat="1" ht="17.25" customHeight="1">
      <c r="A5" s="5">
        <v>1</v>
      </c>
      <c r="B5" s="6" t="s">
        <v>1</v>
      </c>
      <c r="C5" s="7" t="s">
        <v>2</v>
      </c>
    </row>
    <row r="6" spans="1:3" s="8" customFormat="1" ht="17.25" customHeight="1">
      <c r="A6" s="5">
        <v>2</v>
      </c>
      <c r="B6" s="6" t="s">
        <v>3</v>
      </c>
      <c r="C6" s="7" t="s">
        <v>2</v>
      </c>
    </row>
    <row r="7" spans="1:3" s="8" customFormat="1" ht="17.25" customHeight="1">
      <c r="A7" s="5">
        <v>3</v>
      </c>
      <c r="B7" s="6" t="s">
        <v>4</v>
      </c>
      <c r="C7" s="7" t="s">
        <v>2</v>
      </c>
    </row>
    <row r="8" spans="1:3" s="8" customFormat="1" ht="17.25" customHeight="1">
      <c r="A8" s="5">
        <v>4</v>
      </c>
      <c r="B8" s="6" t="s">
        <v>5</v>
      </c>
      <c r="C8" s="7" t="s">
        <v>2</v>
      </c>
    </row>
    <row r="9" spans="1:3" s="8" customFormat="1" ht="17.25" customHeight="1">
      <c r="A9" s="5">
        <v>5</v>
      </c>
      <c r="B9" s="6" t="s">
        <v>6</v>
      </c>
      <c r="C9" s="7" t="s">
        <v>2</v>
      </c>
    </row>
    <row r="10" spans="1:3" s="8" customFormat="1" ht="17.25" customHeight="1">
      <c r="A10" s="5">
        <v>6</v>
      </c>
      <c r="B10" s="6" t="s">
        <v>7</v>
      </c>
      <c r="C10" s="7" t="s">
        <v>2</v>
      </c>
    </row>
    <row r="11" spans="1:3" s="8" customFormat="1" ht="17.25" customHeight="1">
      <c r="A11" s="5">
        <v>7</v>
      </c>
      <c r="B11" s="6" t="s">
        <v>8</v>
      </c>
      <c r="C11" s="7" t="s">
        <v>2</v>
      </c>
    </row>
    <row r="12" spans="1:3" s="8" customFormat="1" ht="17.25" customHeight="1">
      <c r="A12" s="5">
        <v>8</v>
      </c>
      <c r="B12" s="6" t="s">
        <v>9</v>
      </c>
      <c r="C12" s="7" t="s">
        <v>2</v>
      </c>
    </row>
    <row r="13" spans="1:3" s="8" customFormat="1" ht="9" customHeight="1">
      <c r="A13" s="9"/>
      <c r="B13" s="10"/>
      <c r="C13" s="11"/>
    </row>
    <row r="14" spans="1:3" s="8" customFormat="1" ht="27" customHeight="1">
      <c r="A14" s="5">
        <v>9</v>
      </c>
      <c r="B14" s="12" t="s">
        <v>10</v>
      </c>
      <c r="C14" s="7" t="s">
        <v>2</v>
      </c>
    </row>
    <row r="15" spans="1:3" s="8" customFormat="1" ht="52.5" customHeight="1">
      <c r="A15" s="5">
        <v>10</v>
      </c>
      <c r="B15" s="12" t="s">
        <v>11</v>
      </c>
      <c r="C15" s="13">
        <f>'Finální rozpočet'!D111-'Finální rozpočet'!F111</f>
        <v>0</v>
      </c>
    </row>
    <row r="16" spans="1:3" s="8" customFormat="1" ht="17.25" customHeight="1">
      <c r="A16" s="5">
        <v>11</v>
      </c>
      <c r="B16" s="12" t="s">
        <v>12</v>
      </c>
      <c r="C16" s="7" t="s">
        <v>2</v>
      </c>
    </row>
    <row r="17" spans="1:3" s="8" customFormat="1" ht="17.25" customHeight="1">
      <c r="A17" s="5">
        <v>12</v>
      </c>
      <c r="B17" s="12" t="s">
        <v>13</v>
      </c>
      <c r="C17" s="7" t="s">
        <v>2</v>
      </c>
    </row>
    <row r="18" spans="1:3" s="8" customFormat="1" ht="51.75" customHeight="1">
      <c r="A18" s="5">
        <v>13</v>
      </c>
      <c r="B18" s="8" t="s">
        <v>14</v>
      </c>
      <c r="C18" s="13">
        <f>'Finální finanční plán'!C57</f>
        <v>0</v>
      </c>
    </row>
    <row r="19" spans="1:3" s="8" customFormat="1" ht="17.25" customHeight="1">
      <c r="A19" s="5">
        <v>14</v>
      </c>
      <c r="B19" s="14" t="s">
        <v>15</v>
      </c>
      <c r="C19" s="15" t="str">
        <f>'Finální finanční plán'!C58</f>
        <v>0%</v>
      </c>
    </row>
    <row r="20" spans="1:3" s="8" customFormat="1" ht="75" customHeight="1">
      <c r="A20" s="16">
        <v>15</v>
      </c>
      <c r="B20" s="17" t="s">
        <v>147</v>
      </c>
      <c r="C20" s="18" t="str">
        <f>IF(C19&lt;C17,IF(C16="vyplní příjemce podpory kinematografie"," ",C16),IF((C16-(C18-(PRODUCT(C17,C15))))&lt;0,0,(C16-(C18-(PRODUCT(C17,C15))))))</f>
        <v> </v>
      </c>
    </row>
    <row r="21" spans="1:3" s="8" customFormat="1" ht="26.25" customHeight="1">
      <c r="A21" s="19">
        <v>16</v>
      </c>
      <c r="B21" s="20" t="s">
        <v>16</v>
      </c>
      <c r="C21" s="21" t="str">
        <f>IF(C16="vyplní příjemce podpory kinematografie","0 Kč",C16-C20)</f>
        <v>0 Kč</v>
      </c>
    </row>
    <row r="22" spans="1:3" s="8" customFormat="1" ht="9.75" customHeight="1">
      <c r="A22" s="22"/>
      <c r="B22" s="22"/>
      <c r="C22" s="23"/>
    </row>
    <row r="23" spans="1:3" s="8" customFormat="1" ht="25.5" customHeight="1">
      <c r="A23" s="24">
        <v>17</v>
      </c>
      <c r="B23" s="25" t="s">
        <v>17</v>
      </c>
      <c r="C23" s="26" t="str">
        <f>IF(C14="vyplní příjemce podpory kinematografie"," ",C16/(0.7*C14))</f>
        <v> </v>
      </c>
    </row>
    <row r="24" spans="1:4" s="8" customFormat="1" ht="41.25" customHeight="1">
      <c r="A24" s="5">
        <v>18</v>
      </c>
      <c r="B24" s="5" t="s">
        <v>18</v>
      </c>
      <c r="C24" s="27" t="str">
        <f>IF(C16="vyplní příjemce podpory kinematografie"," ",SUM(C16/C15))</f>
        <v> </v>
      </c>
      <c r="D24" s="28"/>
    </row>
    <row r="25" spans="1:3" s="8" customFormat="1" ht="100.5" customHeight="1">
      <c r="A25" s="16">
        <v>19</v>
      </c>
      <c r="B25" s="16" t="s">
        <v>148</v>
      </c>
      <c r="C25" s="18">
        <f>IF(C24&lt;C23,C16,PRODUCT(C23,C15))</f>
        <v>0</v>
      </c>
    </row>
    <row r="26" spans="1:3" s="8" customFormat="1" ht="27" customHeight="1">
      <c r="A26" s="19">
        <v>20</v>
      </c>
      <c r="B26" s="29" t="s">
        <v>19</v>
      </c>
      <c r="C26" s="21" t="str">
        <f>IF(C25=0,"0 Kč",C16-C25)</f>
        <v>0 Kč</v>
      </c>
    </row>
    <row r="27" s="8" customFormat="1" ht="9" customHeight="1">
      <c r="C27" s="30"/>
    </row>
    <row r="28" spans="1:3" s="34" customFormat="1" ht="21.75" customHeight="1">
      <c r="A28" s="31">
        <v>21</v>
      </c>
      <c r="B28" s="32" t="s">
        <v>20</v>
      </c>
      <c r="C28" s="33">
        <f>C21+C26</f>
        <v>0</v>
      </c>
    </row>
    <row r="29" s="8" customFormat="1" ht="17.25" customHeight="1">
      <c r="C29" s="35"/>
    </row>
    <row r="30" spans="1:3" s="8" customFormat="1" ht="17.25" customHeight="1">
      <c r="A30" s="144" t="s">
        <v>21</v>
      </c>
      <c r="B30" s="144"/>
      <c r="C30" s="144"/>
    </row>
    <row r="31" spans="1:3" s="8" customFormat="1" ht="17.25" customHeight="1">
      <c r="A31" s="146" t="s">
        <v>22</v>
      </c>
      <c r="B31" s="146"/>
      <c r="C31" s="146"/>
    </row>
    <row r="32" spans="1:3" s="8" customFormat="1" ht="17.25" customHeight="1">
      <c r="A32" s="144" t="s">
        <v>23</v>
      </c>
      <c r="B32" s="144"/>
      <c r="C32" s="144"/>
    </row>
    <row r="33" spans="1:3" s="8" customFormat="1" ht="17.25" customHeight="1">
      <c r="A33" s="144" t="s">
        <v>24</v>
      </c>
      <c r="B33" s="144"/>
      <c r="C33" s="144"/>
    </row>
    <row r="34" spans="1:3" s="8" customFormat="1" ht="17.25" customHeight="1">
      <c r="A34" s="28"/>
      <c r="C34" s="30"/>
    </row>
    <row r="35" spans="1:3" s="8" customFormat="1" ht="17.25" customHeight="1">
      <c r="A35" s="144" t="s">
        <v>25</v>
      </c>
      <c r="B35" s="144"/>
      <c r="C35" s="144"/>
    </row>
    <row r="36" spans="1:3" s="8" customFormat="1" ht="27" customHeight="1">
      <c r="A36" s="143" t="s">
        <v>195</v>
      </c>
      <c r="B36" s="143"/>
      <c r="C36" s="143"/>
    </row>
    <row r="37" spans="1:3" s="8" customFormat="1" ht="27" customHeight="1">
      <c r="A37" s="141" t="s">
        <v>196</v>
      </c>
      <c r="B37" s="141"/>
      <c r="C37" s="141"/>
    </row>
    <row r="38" spans="1:3" s="8" customFormat="1" ht="17.25" customHeight="1">
      <c r="A38" s="141" t="s">
        <v>197</v>
      </c>
      <c r="B38" s="141"/>
      <c r="C38" s="141"/>
    </row>
    <row r="39" spans="1:3" s="8" customFormat="1" ht="37.5" customHeight="1">
      <c r="A39" s="36"/>
      <c r="B39" s="141" t="s">
        <v>26</v>
      </c>
      <c r="C39" s="141"/>
    </row>
    <row r="40" spans="1:3" s="8" customFormat="1" ht="27" customHeight="1">
      <c r="A40" s="36"/>
      <c r="B40" s="141" t="s">
        <v>27</v>
      </c>
      <c r="C40" s="141"/>
    </row>
    <row r="41" spans="1:3" s="8" customFormat="1" ht="12.75" customHeight="1">
      <c r="A41" s="142" t="s">
        <v>198</v>
      </c>
      <c r="B41" s="142"/>
      <c r="C41" s="142"/>
    </row>
    <row r="42" s="8" customFormat="1" ht="17.25" customHeight="1">
      <c r="C42" s="30"/>
    </row>
    <row r="43" spans="1:3" s="8" customFormat="1" ht="139.5" customHeight="1">
      <c r="A43" s="143" t="s">
        <v>28</v>
      </c>
      <c r="B43" s="143"/>
      <c r="C43" s="143"/>
    </row>
  </sheetData>
  <sheetProtection password="BA97" sheet="1"/>
  <protectedRanges>
    <protectedRange sqref="C5:C12 C14 C16 C17 A43" name="Oblast1"/>
  </protectedRanges>
  <mergeCells count="15">
    <mergeCell ref="A1:C1"/>
    <mergeCell ref="A2:C2"/>
    <mergeCell ref="A3:C3"/>
    <mergeCell ref="A30:C30"/>
    <mergeCell ref="A31:C31"/>
    <mergeCell ref="A32:C32"/>
    <mergeCell ref="B40:C40"/>
    <mergeCell ref="A41:C41"/>
    <mergeCell ref="A43:C43"/>
    <mergeCell ref="A33:C33"/>
    <mergeCell ref="A35:C35"/>
    <mergeCell ref="A37:C37"/>
    <mergeCell ref="A38:C38"/>
    <mergeCell ref="B39:C39"/>
    <mergeCell ref="A36:C36"/>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A1" sqref="A1:E1"/>
    </sheetView>
  </sheetViews>
  <sheetFormatPr defaultColWidth="43.140625" defaultRowHeight="12.75"/>
  <cols>
    <col min="1" max="1" width="15.00390625" style="37" customWidth="1"/>
    <col min="2" max="2" width="59.57421875" style="37" customWidth="1"/>
    <col min="3" max="6" width="21.7109375" style="37" customWidth="1"/>
    <col min="7" max="19" width="11.421875" style="37" customWidth="1"/>
    <col min="20" max="238" width="11.57421875" style="37" customWidth="1"/>
    <col min="239" max="239" width="9.28125" style="37" customWidth="1"/>
    <col min="240" max="16384" width="43.140625" style="37" customWidth="1"/>
  </cols>
  <sheetData>
    <row r="1" spans="1:5" ht="27.75" customHeight="1">
      <c r="A1" s="164" t="s">
        <v>29</v>
      </c>
      <c r="B1" s="164"/>
      <c r="C1" s="164"/>
      <c r="D1" s="164"/>
      <c r="E1" s="164"/>
    </row>
    <row r="2" spans="1:5" ht="27.75" customHeight="1">
      <c r="A2" s="38"/>
      <c r="B2" s="38"/>
      <c r="C2" s="38"/>
      <c r="D2" s="38"/>
      <c r="E2" s="38"/>
    </row>
    <row r="3" spans="1:4" ht="18" customHeight="1">
      <c r="A3" s="162" t="s">
        <v>4</v>
      </c>
      <c r="B3" s="162"/>
      <c r="C3" s="165" t="str">
        <f>IF('Úvodní list'!C7="vyplní příjemce podpory kinematografie"," ",'Úvodní list'!C7)</f>
        <v> </v>
      </c>
      <c r="D3" s="165"/>
    </row>
    <row r="4" spans="1:4" ht="18" customHeight="1">
      <c r="A4" s="166" t="s">
        <v>3</v>
      </c>
      <c r="B4" s="166"/>
      <c r="C4" s="165" t="str">
        <f>IF('Úvodní list'!C6="vyplní příjemce podpory kinematografie"," ",'Úvodní list'!C6)</f>
        <v> </v>
      </c>
      <c r="D4" s="165"/>
    </row>
    <row r="5" spans="1:4" ht="18" customHeight="1">
      <c r="A5" s="166" t="s">
        <v>1</v>
      </c>
      <c r="B5" s="166"/>
      <c r="C5" s="165" t="str">
        <f>IF('Úvodní list'!C5="vyplní příjemce podpory kinematografie"," ",'Úvodní list'!C5)</f>
        <v> </v>
      </c>
      <c r="D5" s="165"/>
    </row>
    <row r="6" ht="18" customHeight="1">
      <c r="A6" s="39"/>
    </row>
    <row r="7" spans="1:5" ht="18" customHeight="1">
      <c r="A7" s="162" t="s">
        <v>30</v>
      </c>
      <c r="B7" s="162"/>
      <c r="C7" s="162"/>
      <c r="D7" s="40"/>
      <c r="E7" s="40"/>
    </row>
    <row r="8" spans="1:3" ht="18" customHeight="1">
      <c r="A8" s="163" t="s">
        <v>31</v>
      </c>
      <c r="B8" s="41" t="s">
        <v>32</v>
      </c>
      <c r="C8" s="42"/>
    </row>
    <row r="9" spans="1:3" ht="18" customHeight="1">
      <c r="A9" s="163"/>
      <c r="B9" s="41" t="s">
        <v>33</v>
      </c>
      <c r="C9" s="42"/>
    </row>
    <row r="10" spans="1:3" ht="18" customHeight="1">
      <c r="A10" s="163"/>
      <c r="B10" s="41" t="s">
        <v>34</v>
      </c>
      <c r="C10" s="42"/>
    </row>
    <row r="11" spans="1:6" ht="18" customHeight="1">
      <c r="A11" s="161" t="s">
        <v>35</v>
      </c>
      <c r="B11" s="161"/>
      <c r="C11" s="161"/>
      <c r="D11" s="161"/>
      <c r="E11" s="161"/>
      <c r="F11" s="161"/>
    </row>
    <row r="12" spans="1:3" ht="18" customHeight="1">
      <c r="A12" s="43"/>
      <c r="B12" s="44"/>
      <c r="C12" s="44"/>
    </row>
    <row r="13" spans="1:3" ht="18" customHeight="1">
      <c r="A13" s="43" t="s">
        <v>36</v>
      </c>
      <c r="B13" s="44"/>
      <c r="C13" s="44"/>
    </row>
    <row r="14" spans="1:6" ht="18" customHeight="1">
      <c r="A14" s="43"/>
      <c r="B14" s="155" t="s">
        <v>37</v>
      </c>
      <c r="C14" s="155"/>
      <c r="D14" s="155"/>
      <c r="E14" s="155"/>
      <c r="F14" s="155"/>
    </row>
    <row r="15" spans="1:3" ht="18" customHeight="1">
      <c r="A15" s="43" t="s">
        <v>38</v>
      </c>
      <c r="B15" s="44"/>
      <c r="C15" s="44"/>
    </row>
    <row r="16" spans="1:6" ht="18" customHeight="1">
      <c r="A16" s="43"/>
      <c r="B16" s="155" t="s">
        <v>39</v>
      </c>
      <c r="C16" s="155"/>
      <c r="D16" s="155"/>
      <c r="E16" s="155"/>
      <c r="F16" s="155"/>
    </row>
    <row r="17" spans="1:3" ht="18" customHeight="1">
      <c r="A17" s="43" t="s">
        <v>40</v>
      </c>
      <c r="B17" s="44"/>
      <c r="C17" s="44"/>
    </row>
    <row r="18" spans="1:6" ht="18" customHeight="1">
      <c r="A18" s="44"/>
      <c r="B18" s="155" t="s">
        <v>41</v>
      </c>
      <c r="C18" s="155"/>
      <c r="D18" s="155"/>
      <c r="E18" s="155"/>
      <c r="F18" s="155"/>
    </row>
    <row r="19" spans="1:6" ht="18" customHeight="1">
      <c r="A19" s="44"/>
      <c r="B19" s="155" t="s">
        <v>42</v>
      </c>
      <c r="C19" s="155"/>
      <c r="D19" s="155"/>
      <c r="E19" s="155"/>
      <c r="F19" s="155"/>
    </row>
    <row r="20" spans="1:6" ht="27.75" customHeight="1">
      <c r="A20" s="44"/>
      <c r="B20" s="160" t="s">
        <v>43</v>
      </c>
      <c r="C20" s="160"/>
      <c r="D20" s="160"/>
      <c r="E20" s="160"/>
      <c r="F20" s="160"/>
    </row>
    <row r="21" spans="1:6" ht="18" customHeight="1">
      <c r="A21" s="44"/>
      <c r="B21" s="155" t="s">
        <v>44</v>
      </c>
      <c r="C21" s="155"/>
      <c r="D21" s="155"/>
      <c r="E21" s="155"/>
      <c r="F21" s="155"/>
    </row>
    <row r="22" spans="1:6" ht="18" customHeight="1">
      <c r="A22" s="43" t="s">
        <v>45</v>
      </c>
      <c r="B22" s="45"/>
      <c r="C22" s="45"/>
      <c r="D22" s="46"/>
      <c r="E22" s="46"/>
      <c r="F22" s="46"/>
    </row>
    <row r="23" spans="1:6" ht="18" customHeight="1">
      <c r="A23" s="43"/>
      <c r="B23" s="155" t="s">
        <v>46</v>
      </c>
      <c r="C23" s="155"/>
      <c r="D23" s="155"/>
      <c r="E23" s="155"/>
      <c r="F23" s="155"/>
    </row>
    <row r="24" spans="1:5" ht="18" customHeight="1">
      <c r="A24" s="138"/>
      <c r="B24" s="138"/>
      <c r="C24" s="138"/>
      <c r="D24" s="138"/>
      <c r="E24" s="138"/>
    </row>
    <row r="25" spans="1:6" ht="90" customHeight="1">
      <c r="A25" s="160" t="s">
        <v>145</v>
      </c>
      <c r="B25" s="160"/>
      <c r="C25" s="160"/>
      <c r="D25" s="160"/>
      <c r="E25" s="160"/>
      <c r="F25" s="160"/>
    </row>
    <row r="26" spans="4:5" ht="18" customHeight="1">
      <c r="D26" s="47"/>
      <c r="E26" s="47"/>
    </row>
    <row r="27" spans="1:7" s="44" customFormat="1" ht="18" customHeight="1">
      <c r="A27" s="156" t="s">
        <v>47</v>
      </c>
      <c r="B27" s="156"/>
      <c r="C27" s="48" t="s">
        <v>48</v>
      </c>
      <c r="D27" s="48" t="s">
        <v>49</v>
      </c>
      <c r="E27" s="49" t="s">
        <v>50</v>
      </c>
      <c r="F27" s="49" t="s">
        <v>51</v>
      </c>
      <c r="G27" s="50"/>
    </row>
    <row r="28" spans="1:6" s="44" customFormat="1" ht="18" customHeight="1">
      <c r="A28" s="156"/>
      <c r="B28" s="156"/>
      <c r="C28" s="157" t="s">
        <v>52</v>
      </c>
      <c r="D28" s="158" t="s">
        <v>53</v>
      </c>
      <c r="E28" s="159" t="s">
        <v>54</v>
      </c>
      <c r="F28" s="159" t="s">
        <v>55</v>
      </c>
    </row>
    <row r="29" spans="1:6" s="44" customFormat="1" ht="18" customHeight="1">
      <c r="A29" s="156"/>
      <c r="B29" s="156"/>
      <c r="C29" s="157"/>
      <c r="D29" s="158"/>
      <c r="E29" s="158"/>
      <c r="F29" s="158"/>
    </row>
    <row r="30" spans="1:6" s="44" customFormat="1" ht="18" customHeight="1">
      <c r="A30" s="156"/>
      <c r="B30" s="156"/>
      <c r="C30" s="157"/>
      <c r="D30" s="158"/>
      <c r="E30" s="158"/>
      <c r="F30" s="158"/>
    </row>
    <row r="31" spans="1:6" s="44" customFormat="1" ht="9" customHeight="1">
      <c r="A31" s="147"/>
      <c r="B31" s="147"/>
      <c r="C31" s="147"/>
      <c r="D31" s="147"/>
      <c r="E31" s="147"/>
      <c r="F31" s="147"/>
    </row>
    <row r="32" spans="1:6" s="53" customFormat="1" ht="23.25" customHeight="1">
      <c r="A32" s="51">
        <v>1</v>
      </c>
      <c r="B32" s="150" t="s">
        <v>56</v>
      </c>
      <c r="C32" s="150"/>
      <c r="D32" s="150"/>
      <c r="E32" s="150"/>
      <c r="F32" s="150"/>
    </row>
    <row r="33" spans="1:6" s="44" customFormat="1" ht="18" customHeight="1">
      <c r="A33" s="54">
        <v>101</v>
      </c>
      <c r="B33" s="55" t="s">
        <v>57</v>
      </c>
      <c r="C33" s="56">
        <v>0</v>
      </c>
      <c r="D33" s="56">
        <v>0</v>
      </c>
      <c r="E33" s="57">
        <v>0</v>
      </c>
      <c r="F33" s="58">
        <f>(D33-C33)*E33</f>
        <v>0</v>
      </c>
    </row>
    <row r="34" spans="1:6" s="44" customFormat="1" ht="18" customHeight="1">
      <c r="A34" s="54">
        <v>102</v>
      </c>
      <c r="B34" s="55" t="s">
        <v>58</v>
      </c>
      <c r="C34" s="56">
        <v>0</v>
      </c>
      <c r="D34" s="56">
        <v>0</v>
      </c>
      <c r="E34" s="57">
        <v>0</v>
      </c>
      <c r="F34" s="58">
        <f>(D34-C34)*E34</f>
        <v>0</v>
      </c>
    </row>
    <row r="35" spans="1:6" s="44" customFormat="1" ht="18" customHeight="1">
      <c r="A35" s="54">
        <v>103</v>
      </c>
      <c r="B35" s="55" t="s">
        <v>59</v>
      </c>
      <c r="C35" s="56">
        <v>0</v>
      </c>
      <c r="D35" s="56">
        <v>0</v>
      </c>
      <c r="E35" s="57">
        <v>0</v>
      </c>
      <c r="F35" s="58">
        <f>(D35-C35)*E35</f>
        <v>0</v>
      </c>
    </row>
    <row r="36" spans="1:6" s="44" customFormat="1" ht="18" customHeight="1">
      <c r="A36" s="54">
        <v>104</v>
      </c>
      <c r="B36" s="42" t="s">
        <v>60</v>
      </c>
      <c r="C36" s="56">
        <v>0</v>
      </c>
      <c r="D36" s="56">
        <v>0</v>
      </c>
      <c r="E36" s="57">
        <v>0</v>
      </c>
      <c r="F36" s="58">
        <f>(D36-C36)*E36</f>
        <v>0</v>
      </c>
    </row>
    <row r="37" spans="1:6" s="44" customFormat="1" ht="18" customHeight="1" thickBot="1">
      <c r="A37" s="59"/>
      <c r="B37" s="60" t="s">
        <v>61</v>
      </c>
      <c r="C37" s="61">
        <f>SUM(C33:C36)</f>
        <v>0</v>
      </c>
      <c r="D37" s="61">
        <f>SUM(D33:D36)</f>
        <v>0</v>
      </c>
      <c r="E37" s="62"/>
      <c r="F37" s="61">
        <f>SUM(F33:F36)</f>
        <v>0</v>
      </c>
    </row>
    <row r="38" spans="1:6" s="44" customFormat="1" ht="9" customHeight="1">
      <c r="A38" s="152"/>
      <c r="B38" s="153"/>
      <c r="C38" s="153"/>
      <c r="D38" s="153"/>
      <c r="E38" s="153"/>
      <c r="F38" s="154"/>
    </row>
    <row r="39" spans="1:6" s="44" customFormat="1" ht="23.25" customHeight="1">
      <c r="A39" s="51">
        <v>2</v>
      </c>
      <c r="B39" s="150" t="s">
        <v>62</v>
      </c>
      <c r="C39" s="150"/>
      <c r="D39" s="150"/>
      <c r="E39" s="150"/>
      <c r="F39" s="150"/>
    </row>
    <row r="40" spans="1:8" s="53" customFormat="1" ht="18" customHeight="1">
      <c r="A40" s="54">
        <v>201</v>
      </c>
      <c r="B40" s="55" t="s">
        <v>149</v>
      </c>
      <c r="C40" s="56">
        <v>0</v>
      </c>
      <c r="D40" s="56">
        <v>0</v>
      </c>
      <c r="E40" s="57">
        <v>0</v>
      </c>
      <c r="F40" s="58">
        <f>(D40-C40)*E40</f>
        <v>0</v>
      </c>
      <c r="H40" s="44"/>
    </row>
    <row r="41" spans="1:6" s="44" customFormat="1" ht="18" customHeight="1">
      <c r="A41" s="54">
        <v>202</v>
      </c>
      <c r="B41" s="55" t="s">
        <v>150</v>
      </c>
      <c r="C41" s="56">
        <v>0</v>
      </c>
      <c r="D41" s="56">
        <v>0</v>
      </c>
      <c r="E41" s="57">
        <v>0</v>
      </c>
      <c r="F41" s="58">
        <f aca="true" t="shared" si="0" ref="F41:F54">(D41-C41)*E41</f>
        <v>0</v>
      </c>
    </row>
    <row r="42" spans="1:6" s="44" customFormat="1" ht="18" customHeight="1">
      <c r="A42" s="54">
        <v>203</v>
      </c>
      <c r="B42" s="55" t="s">
        <v>151</v>
      </c>
      <c r="C42" s="56">
        <v>0</v>
      </c>
      <c r="D42" s="56">
        <v>0</v>
      </c>
      <c r="E42" s="57">
        <v>0</v>
      </c>
      <c r="F42" s="58">
        <f t="shared" si="0"/>
        <v>0</v>
      </c>
    </row>
    <row r="43" spans="1:6" s="44" customFormat="1" ht="18" customHeight="1">
      <c r="A43" s="54">
        <v>204</v>
      </c>
      <c r="B43" s="55" t="s">
        <v>152</v>
      </c>
      <c r="C43" s="56">
        <v>0</v>
      </c>
      <c r="D43" s="56">
        <v>0</v>
      </c>
      <c r="E43" s="57">
        <v>0</v>
      </c>
      <c r="F43" s="58">
        <f t="shared" si="0"/>
        <v>0</v>
      </c>
    </row>
    <row r="44" spans="1:6" s="44" customFormat="1" ht="18" customHeight="1">
      <c r="A44" s="54">
        <v>205</v>
      </c>
      <c r="B44" s="55" t="s">
        <v>153</v>
      </c>
      <c r="C44" s="56">
        <v>0</v>
      </c>
      <c r="D44" s="56">
        <v>0</v>
      </c>
      <c r="E44" s="57">
        <v>0</v>
      </c>
      <c r="F44" s="58">
        <f t="shared" si="0"/>
        <v>0</v>
      </c>
    </row>
    <row r="45" spans="1:6" s="44" customFormat="1" ht="18" customHeight="1">
      <c r="A45" s="54">
        <v>206</v>
      </c>
      <c r="B45" s="55" t="s">
        <v>154</v>
      </c>
      <c r="C45" s="56">
        <v>0</v>
      </c>
      <c r="D45" s="56">
        <v>0</v>
      </c>
      <c r="E45" s="57">
        <v>0</v>
      </c>
      <c r="F45" s="58">
        <f t="shared" si="0"/>
        <v>0</v>
      </c>
    </row>
    <row r="46" spans="1:6" s="44" customFormat="1" ht="18" customHeight="1">
      <c r="A46" s="54">
        <v>207</v>
      </c>
      <c r="B46" s="55" t="s">
        <v>155</v>
      </c>
      <c r="C46" s="56">
        <v>0</v>
      </c>
      <c r="D46" s="56">
        <v>0</v>
      </c>
      <c r="E46" s="57">
        <v>0</v>
      </c>
      <c r="F46" s="58">
        <f t="shared" si="0"/>
        <v>0</v>
      </c>
    </row>
    <row r="47" spans="1:6" s="44" customFormat="1" ht="18" customHeight="1">
      <c r="A47" s="54">
        <v>208</v>
      </c>
      <c r="B47" s="55" t="s">
        <v>156</v>
      </c>
      <c r="C47" s="56">
        <v>0</v>
      </c>
      <c r="D47" s="56">
        <v>0</v>
      </c>
      <c r="E47" s="57">
        <v>0</v>
      </c>
      <c r="F47" s="58">
        <f t="shared" si="0"/>
        <v>0</v>
      </c>
    </row>
    <row r="48" spans="1:6" s="44" customFormat="1" ht="18" customHeight="1">
      <c r="A48" s="54">
        <v>209</v>
      </c>
      <c r="B48" s="55" t="s">
        <v>157</v>
      </c>
      <c r="C48" s="56">
        <v>0</v>
      </c>
      <c r="D48" s="56">
        <v>0</v>
      </c>
      <c r="E48" s="57">
        <v>0</v>
      </c>
      <c r="F48" s="58">
        <f t="shared" si="0"/>
        <v>0</v>
      </c>
    </row>
    <row r="49" spans="1:6" s="44" customFormat="1" ht="18" customHeight="1">
      <c r="A49" s="54">
        <v>210</v>
      </c>
      <c r="B49" s="55" t="s">
        <v>158</v>
      </c>
      <c r="C49" s="56">
        <v>0</v>
      </c>
      <c r="D49" s="56">
        <v>0</v>
      </c>
      <c r="E49" s="57">
        <v>0</v>
      </c>
      <c r="F49" s="58">
        <f t="shared" si="0"/>
        <v>0</v>
      </c>
    </row>
    <row r="50" spans="1:6" s="44" customFormat="1" ht="18" customHeight="1">
      <c r="A50" s="54">
        <v>211</v>
      </c>
      <c r="B50" s="55" t="s">
        <v>159</v>
      </c>
      <c r="C50" s="56">
        <v>0</v>
      </c>
      <c r="D50" s="56">
        <v>0</v>
      </c>
      <c r="E50" s="57">
        <v>0</v>
      </c>
      <c r="F50" s="58">
        <f t="shared" si="0"/>
        <v>0</v>
      </c>
    </row>
    <row r="51" spans="1:6" s="44" customFormat="1" ht="18" customHeight="1">
      <c r="A51" s="54">
        <v>212</v>
      </c>
      <c r="B51" s="55" t="s">
        <v>160</v>
      </c>
      <c r="C51" s="56">
        <v>0</v>
      </c>
      <c r="D51" s="56">
        <v>0</v>
      </c>
      <c r="E51" s="57">
        <v>0</v>
      </c>
      <c r="F51" s="58">
        <f t="shared" si="0"/>
        <v>0</v>
      </c>
    </row>
    <row r="52" spans="1:6" s="44" customFormat="1" ht="18" customHeight="1">
      <c r="A52" s="54">
        <v>213</v>
      </c>
      <c r="B52" s="55" t="s">
        <v>161</v>
      </c>
      <c r="C52" s="56">
        <v>0</v>
      </c>
      <c r="D52" s="56">
        <v>0</v>
      </c>
      <c r="E52" s="57">
        <v>0</v>
      </c>
      <c r="F52" s="58">
        <f t="shared" si="0"/>
        <v>0</v>
      </c>
    </row>
    <row r="53" spans="1:6" s="44" customFormat="1" ht="18" customHeight="1">
      <c r="A53" s="54">
        <v>214</v>
      </c>
      <c r="B53" s="55" t="s">
        <v>162</v>
      </c>
      <c r="C53" s="56">
        <v>0</v>
      </c>
      <c r="D53" s="56">
        <v>0</v>
      </c>
      <c r="E53" s="57">
        <v>0</v>
      </c>
      <c r="F53" s="58">
        <f t="shared" si="0"/>
        <v>0</v>
      </c>
    </row>
    <row r="54" spans="1:6" s="44" customFormat="1" ht="18" customHeight="1">
      <c r="A54" s="54">
        <v>212</v>
      </c>
      <c r="B54" s="55" t="s">
        <v>60</v>
      </c>
      <c r="C54" s="56">
        <v>0</v>
      </c>
      <c r="D54" s="56">
        <v>0</v>
      </c>
      <c r="E54" s="57">
        <v>0</v>
      </c>
      <c r="F54" s="58">
        <f t="shared" si="0"/>
        <v>0</v>
      </c>
    </row>
    <row r="55" spans="1:6" s="44" customFormat="1" ht="18" customHeight="1" thickBot="1">
      <c r="A55" s="59"/>
      <c r="B55" s="60" t="s">
        <v>61</v>
      </c>
      <c r="C55" s="61">
        <f>SUM(C40:C54)</f>
        <v>0</v>
      </c>
      <c r="D55" s="61">
        <f>SUM(D40:D54)</f>
        <v>0</v>
      </c>
      <c r="E55" s="62"/>
      <c r="F55" s="61">
        <f>SUM(F40:F54)</f>
        <v>0</v>
      </c>
    </row>
    <row r="56" spans="1:6" s="44" customFormat="1" ht="9" customHeight="1">
      <c r="A56" s="147"/>
      <c r="B56" s="147"/>
      <c r="C56" s="147"/>
      <c r="D56" s="147"/>
      <c r="E56" s="147"/>
      <c r="F56" s="147"/>
    </row>
    <row r="57" spans="1:6" s="44" customFormat="1" ht="23.25" customHeight="1">
      <c r="A57" s="51">
        <v>3</v>
      </c>
      <c r="B57" s="150" t="s">
        <v>163</v>
      </c>
      <c r="C57" s="150"/>
      <c r="D57" s="150"/>
      <c r="E57" s="150"/>
      <c r="F57" s="150"/>
    </row>
    <row r="58" spans="1:6" s="44" customFormat="1" ht="18" customHeight="1">
      <c r="A58" s="54">
        <v>301</v>
      </c>
      <c r="B58" s="55" t="s">
        <v>164</v>
      </c>
      <c r="C58" s="56">
        <v>0</v>
      </c>
      <c r="D58" s="56">
        <v>0</v>
      </c>
      <c r="E58" s="57">
        <v>0</v>
      </c>
      <c r="F58" s="58">
        <f aca="true" t="shared" si="1" ref="F58:F69">(D58-C58)*E58</f>
        <v>0</v>
      </c>
    </row>
    <row r="59" spans="1:6" s="44" customFormat="1" ht="18" customHeight="1">
      <c r="A59" s="54">
        <v>302</v>
      </c>
      <c r="B59" s="55" t="s">
        <v>165</v>
      </c>
      <c r="C59" s="56">
        <v>0</v>
      </c>
      <c r="D59" s="56">
        <v>0</v>
      </c>
      <c r="E59" s="57">
        <v>0</v>
      </c>
      <c r="F59" s="58">
        <f t="shared" si="1"/>
        <v>0</v>
      </c>
    </row>
    <row r="60" spans="1:6" s="44" customFormat="1" ht="18" customHeight="1">
      <c r="A60" s="54">
        <v>303</v>
      </c>
      <c r="B60" s="55" t="s">
        <v>166</v>
      </c>
      <c r="C60" s="56">
        <v>0</v>
      </c>
      <c r="D60" s="56">
        <v>0</v>
      </c>
      <c r="E60" s="57">
        <v>0</v>
      </c>
      <c r="F60" s="58">
        <f t="shared" si="1"/>
        <v>0</v>
      </c>
    </row>
    <row r="61" spans="1:6" s="44" customFormat="1" ht="18" customHeight="1">
      <c r="A61" s="54">
        <v>304</v>
      </c>
      <c r="B61" s="55" t="s">
        <v>167</v>
      </c>
      <c r="C61" s="56">
        <v>0</v>
      </c>
      <c r="D61" s="56">
        <v>0</v>
      </c>
      <c r="E61" s="57">
        <v>0</v>
      </c>
      <c r="F61" s="58">
        <f t="shared" si="1"/>
        <v>0</v>
      </c>
    </row>
    <row r="62" spans="1:6" s="44" customFormat="1" ht="18" customHeight="1">
      <c r="A62" s="54">
        <v>305</v>
      </c>
      <c r="B62" s="55" t="s">
        <v>168</v>
      </c>
      <c r="C62" s="56">
        <v>0</v>
      </c>
      <c r="D62" s="56">
        <v>0</v>
      </c>
      <c r="E62" s="57">
        <v>0</v>
      </c>
      <c r="F62" s="58">
        <f t="shared" si="1"/>
        <v>0</v>
      </c>
    </row>
    <row r="63" spans="1:6" s="44" customFormat="1" ht="18" customHeight="1">
      <c r="A63" s="54">
        <v>306</v>
      </c>
      <c r="B63" s="55" t="s">
        <v>169</v>
      </c>
      <c r="C63" s="56">
        <v>0</v>
      </c>
      <c r="D63" s="56">
        <v>0</v>
      </c>
      <c r="E63" s="57">
        <v>0</v>
      </c>
      <c r="F63" s="58">
        <f t="shared" si="1"/>
        <v>0</v>
      </c>
    </row>
    <row r="64" spans="1:6" s="44" customFormat="1" ht="18" customHeight="1">
      <c r="A64" s="54">
        <v>307</v>
      </c>
      <c r="B64" s="55" t="s">
        <v>170</v>
      </c>
      <c r="C64" s="56">
        <v>0</v>
      </c>
      <c r="D64" s="56">
        <v>0</v>
      </c>
      <c r="E64" s="57">
        <v>0</v>
      </c>
      <c r="F64" s="58">
        <f t="shared" si="1"/>
        <v>0</v>
      </c>
    </row>
    <row r="65" spans="1:6" s="44" customFormat="1" ht="18" customHeight="1">
      <c r="A65" s="54">
        <v>308</v>
      </c>
      <c r="B65" s="55" t="s">
        <v>171</v>
      </c>
      <c r="C65" s="56">
        <v>0</v>
      </c>
      <c r="D65" s="56">
        <v>0</v>
      </c>
      <c r="E65" s="57">
        <v>0</v>
      </c>
      <c r="F65" s="58">
        <f t="shared" si="1"/>
        <v>0</v>
      </c>
    </row>
    <row r="66" spans="1:6" s="44" customFormat="1" ht="18" customHeight="1">
      <c r="A66" s="54">
        <v>309</v>
      </c>
      <c r="B66" s="55" t="s">
        <v>172</v>
      </c>
      <c r="C66" s="56">
        <v>0</v>
      </c>
      <c r="D66" s="56">
        <v>0</v>
      </c>
      <c r="E66" s="57">
        <v>0</v>
      </c>
      <c r="F66" s="58">
        <f t="shared" si="1"/>
        <v>0</v>
      </c>
    </row>
    <row r="67" spans="1:6" s="44" customFormat="1" ht="18" customHeight="1">
      <c r="A67" s="54">
        <v>310</v>
      </c>
      <c r="B67" s="55" t="s">
        <v>173</v>
      </c>
      <c r="C67" s="56">
        <v>0</v>
      </c>
      <c r="D67" s="56">
        <v>0</v>
      </c>
      <c r="E67" s="57">
        <v>0</v>
      </c>
      <c r="F67" s="58">
        <f t="shared" si="1"/>
        <v>0</v>
      </c>
    </row>
    <row r="68" spans="1:6" s="44" customFormat="1" ht="18" customHeight="1">
      <c r="A68" s="54">
        <v>311</v>
      </c>
      <c r="B68" s="55" t="s">
        <v>174</v>
      </c>
      <c r="C68" s="56">
        <v>0</v>
      </c>
      <c r="D68" s="56">
        <v>0</v>
      </c>
      <c r="E68" s="57">
        <v>0</v>
      </c>
      <c r="F68" s="58">
        <f t="shared" si="1"/>
        <v>0</v>
      </c>
    </row>
    <row r="69" spans="1:6" s="44" customFormat="1" ht="18" customHeight="1">
      <c r="A69" s="54">
        <v>312</v>
      </c>
      <c r="B69" s="55" t="s">
        <v>60</v>
      </c>
      <c r="C69" s="56">
        <v>0</v>
      </c>
      <c r="D69" s="56">
        <v>0</v>
      </c>
      <c r="E69" s="57">
        <v>0</v>
      </c>
      <c r="F69" s="58">
        <f t="shared" si="1"/>
        <v>0</v>
      </c>
    </row>
    <row r="70" spans="1:6" s="44" customFormat="1" ht="18" customHeight="1" thickBot="1">
      <c r="A70" s="59"/>
      <c r="B70" s="60" t="s">
        <v>61</v>
      </c>
      <c r="C70" s="61">
        <f>SUM(C58:C69)</f>
        <v>0</v>
      </c>
      <c r="D70" s="61">
        <f>SUM(D58:D69)</f>
        <v>0</v>
      </c>
      <c r="E70" s="62"/>
      <c r="F70" s="61">
        <f>SUM(F58:F69)</f>
        <v>0</v>
      </c>
    </row>
    <row r="71" spans="1:6" s="44" customFormat="1" ht="9" customHeight="1">
      <c r="A71" s="147"/>
      <c r="B71" s="147"/>
      <c r="C71" s="147"/>
      <c r="D71" s="147"/>
      <c r="E71" s="147"/>
      <c r="F71" s="147"/>
    </row>
    <row r="72" spans="1:6" s="44" customFormat="1" ht="23.25" customHeight="1">
      <c r="A72" s="52">
        <v>4</v>
      </c>
      <c r="B72" s="150" t="s">
        <v>63</v>
      </c>
      <c r="C72" s="150"/>
      <c r="D72" s="150"/>
      <c r="E72" s="150"/>
      <c r="F72" s="150"/>
    </row>
    <row r="73" spans="1:6" s="44" customFormat="1" ht="18" customHeight="1">
      <c r="A73" s="54">
        <v>401</v>
      </c>
      <c r="B73" s="55" t="s">
        <v>175</v>
      </c>
      <c r="C73" s="56">
        <v>0</v>
      </c>
      <c r="D73" s="56">
        <v>0</v>
      </c>
      <c r="E73" s="57">
        <v>0</v>
      </c>
      <c r="F73" s="58">
        <f aca="true" t="shared" si="2" ref="F73:F86">(D73-C73)*E73</f>
        <v>0</v>
      </c>
    </row>
    <row r="74" spans="1:6" s="44" customFormat="1" ht="18" customHeight="1">
      <c r="A74" s="54">
        <v>402</v>
      </c>
      <c r="B74" s="55" t="s">
        <v>176</v>
      </c>
      <c r="C74" s="56">
        <v>0</v>
      </c>
      <c r="D74" s="56">
        <v>0</v>
      </c>
      <c r="E74" s="57">
        <v>0</v>
      </c>
      <c r="F74" s="58">
        <f t="shared" si="2"/>
        <v>0</v>
      </c>
    </row>
    <row r="75" spans="1:6" s="44" customFormat="1" ht="18" customHeight="1">
      <c r="A75" s="54">
        <v>403</v>
      </c>
      <c r="B75" s="55" t="s">
        <v>64</v>
      </c>
      <c r="C75" s="56">
        <v>0</v>
      </c>
      <c r="D75" s="56">
        <v>0</v>
      </c>
      <c r="E75" s="57">
        <v>0</v>
      </c>
      <c r="F75" s="58">
        <f t="shared" si="2"/>
        <v>0</v>
      </c>
    </row>
    <row r="76" spans="1:6" s="44" customFormat="1" ht="18" customHeight="1">
      <c r="A76" s="54">
        <v>404</v>
      </c>
      <c r="B76" s="55" t="s">
        <v>177</v>
      </c>
      <c r="C76" s="56">
        <v>0</v>
      </c>
      <c r="D76" s="56">
        <v>0</v>
      </c>
      <c r="E76" s="57">
        <v>0</v>
      </c>
      <c r="F76" s="58">
        <f t="shared" si="2"/>
        <v>0</v>
      </c>
    </row>
    <row r="77" spans="1:6" s="44" customFormat="1" ht="18" customHeight="1">
      <c r="A77" s="54">
        <v>405</v>
      </c>
      <c r="B77" s="55" t="s">
        <v>178</v>
      </c>
      <c r="C77" s="56">
        <v>0</v>
      </c>
      <c r="D77" s="56">
        <v>0</v>
      </c>
      <c r="E77" s="57">
        <v>0</v>
      </c>
      <c r="F77" s="58">
        <f t="shared" si="2"/>
        <v>0</v>
      </c>
    </row>
    <row r="78" spans="1:6" s="53" customFormat="1" ht="18" customHeight="1">
      <c r="A78" s="54">
        <v>406</v>
      </c>
      <c r="B78" s="55" t="s">
        <v>179</v>
      </c>
      <c r="C78" s="56">
        <v>0</v>
      </c>
      <c r="D78" s="56">
        <v>0</v>
      </c>
      <c r="E78" s="57">
        <v>0</v>
      </c>
      <c r="F78" s="58">
        <f t="shared" si="2"/>
        <v>0</v>
      </c>
    </row>
    <row r="79" spans="1:6" s="53" customFormat="1" ht="18" customHeight="1">
      <c r="A79" s="54">
        <v>407</v>
      </c>
      <c r="B79" s="55" t="s">
        <v>180</v>
      </c>
      <c r="C79" s="56">
        <v>0</v>
      </c>
      <c r="D79" s="56">
        <v>0</v>
      </c>
      <c r="E79" s="57">
        <v>0</v>
      </c>
      <c r="F79" s="58">
        <f t="shared" si="2"/>
        <v>0</v>
      </c>
    </row>
    <row r="80" spans="1:6" s="53" customFormat="1" ht="18" customHeight="1">
      <c r="A80" s="54">
        <v>408</v>
      </c>
      <c r="B80" s="55" t="s">
        <v>181</v>
      </c>
      <c r="C80" s="56">
        <v>0</v>
      </c>
      <c r="D80" s="56">
        <v>0</v>
      </c>
      <c r="E80" s="57">
        <v>0</v>
      </c>
      <c r="F80" s="58">
        <f t="shared" si="2"/>
        <v>0</v>
      </c>
    </row>
    <row r="81" spans="1:6" s="53" customFormat="1" ht="18" customHeight="1">
      <c r="A81" s="54">
        <v>409</v>
      </c>
      <c r="B81" s="55" t="s">
        <v>182</v>
      </c>
      <c r="C81" s="56">
        <v>0</v>
      </c>
      <c r="D81" s="56">
        <v>0</v>
      </c>
      <c r="E81" s="57">
        <v>0</v>
      </c>
      <c r="F81" s="58">
        <f t="shared" si="2"/>
        <v>0</v>
      </c>
    </row>
    <row r="82" spans="1:6" s="53" customFormat="1" ht="18" customHeight="1">
      <c r="A82" s="54">
        <v>410</v>
      </c>
      <c r="B82" s="55" t="s">
        <v>183</v>
      </c>
      <c r="C82" s="56">
        <v>0</v>
      </c>
      <c r="D82" s="56">
        <v>0</v>
      </c>
      <c r="E82" s="57">
        <v>0</v>
      </c>
      <c r="F82" s="58">
        <f t="shared" si="2"/>
        <v>0</v>
      </c>
    </row>
    <row r="83" spans="1:6" s="53" customFormat="1" ht="18" customHeight="1">
      <c r="A83" s="54">
        <v>411</v>
      </c>
      <c r="B83" s="55" t="s">
        <v>184</v>
      </c>
      <c r="C83" s="56">
        <v>0</v>
      </c>
      <c r="D83" s="56">
        <v>0</v>
      </c>
      <c r="E83" s="57">
        <v>0</v>
      </c>
      <c r="F83" s="58">
        <f t="shared" si="2"/>
        <v>0</v>
      </c>
    </row>
    <row r="84" spans="1:6" s="53" customFormat="1" ht="18" customHeight="1">
      <c r="A84" s="54">
        <v>412</v>
      </c>
      <c r="B84" s="55" t="s">
        <v>65</v>
      </c>
      <c r="C84" s="56">
        <v>0</v>
      </c>
      <c r="D84" s="56">
        <v>0</v>
      </c>
      <c r="E84" s="57">
        <v>0</v>
      </c>
      <c r="F84" s="58">
        <f t="shared" si="2"/>
        <v>0</v>
      </c>
    </row>
    <row r="85" spans="1:6" s="53" customFormat="1" ht="18" customHeight="1">
      <c r="A85" s="54">
        <v>413</v>
      </c>
      <c r="B85" s="55" t="s">
        <v>185</v>
      </c>
      <c r="C85" s="56">
        <v>0</v>
      </c>
      <c r="D85" s="56">
        <v>0</v>
      </c>
      <c r="E85" s="57">
        <v>0</v>
      </c>
      <c r="F85" s="58">
        <f t="shared" si="2"/>
        <v>0</v>
      </c>
    </row>
    <row r="86" spans="1:6" s="44" customFormat="1" ht="18" customHeight="1">
      <c r="A86" s="54">
        <v>414</v>
      </c>
      <c r="B86" s="55" t="s">
        <v>60</v>
      </c>
      <c r="C86" s="56">
        <v>0</v>
      </c>
      <c r="D86" s="56">
        <v>0</v>
      </c>
      <c r="E86" s="57">
        <v>0</v>
      </c>
      <c r="F86" s="58">
        <f t="shared" si="2"/>
        <v>0</v>
      </c>
    </row>
    <row r="87" spans="1:6" s="44" customFormat="1" ht="18" customHeight="1" thickBot="1">
      <c r="A87" s="59"/>
      <c r="B87" s="60" t="s">
        <v>61</v>
      </c>
      <c r="C87" s="61">
        <f>SUM(C73:C86)</f>
        <v>0</v>
      </c>
      <c r="D87" s="61">
        <f>SUM(D73:D86)</f>
        <v>0</v>
      </c>
      <c r="E87" s="62"/>
      <c r="F87" s="61">
        <f>SUM(F73:F86)</f>
        <v>0</v>
      </c>
    </row>
    <row r="88" spans="1:6" s="44" customFormat="1" ht="9" customHeight="1">
      <c r="A88" s="147"/>
      <c r="B88" s="147"/>
      <c r="C88" s="147"/>
      <c r="D88" s="147"/>
      <c r="E88" s="147"/>
      <c r="F88" s="147"/>
    </row>
    <row r="89" spans="1:6" s="44" customFormat="1" ht="23.25" customHeight="1">
      <c r="A89" s="52">
        <v>5</v>
      </c>
      <c r="B89" s="150" t="s">
        <v>66</v>
      </c>
      <c r="C89" s="150"/>
      <c r="D89" s="150"/>
      <c r="E89" s="150"/>
      <c r="F89" s="150"/>
    </row>
    <row r="90" spans="1:6" s="44" customFormat="1" ht="18" customHeight="1">
      <c r="A90" s="54">
        <v>501</v>
      </c>
      <c r="B90" s="139" t="s">
        <v>186</v>
      </c>
      <c r="C90" s="56">
        <v>0</v>
      </c>
      <c r="D90" s="56">
        <v>0</v>
      </c>
      <c r="E90" s="57">
        <v>0</v>
      </c>
      <c r="F90" s="58">
        <f aca="true" t="shared" si="3" ref="F90:F104">(D90-C90)*E90</f>
        <v>0</v>
      </c>
    </row>
    <row r="91" spans="1:6" s="44" customFormat="1" ht="18" customHeight="1">
      <c r="A91" s="54">
        <v>502</v>
      </c>
      <c r="B91" s="139" t="s">
        <v>187</v>
      </c>
      <c r="C91" s="56">
        <v>0</v>
      </c>
      <c r="D91" s="56">
        <v>0</v>
      </c>
      <c r="E91" s="57">
        <v>0</v>
      </c>
      <c r="F91" s="58">
        <f t="shared" si="3"/>
        <v>0</v>
      </c>
    </row>
    <row r="92" spans="1:6" s="44" customFormat="1" ht="18" customHeight="1">
      <c r="A92" s="54">
        <v>503</v>
      </c>
      <c r="B92" s="139" t="s">
        <v>188</v>
      </c>
      <c r="C92" s="56">
        <v>0</v>
      </c>
      <c r="D92" s="56">
        <v>0</v>
      </c>
      <c r="E92" s="57">
        <v>0</v>
      </c>
      <c r="F92" s="58">
        <f t="shared" si="3"/>
        <v>0</v>
      </c>
    </row>
    <row r="93" spans="1:6" s="44" customFormat="1" ht="18" customHeight="1">
      <c r="A93" s="54">
        <v>504</v>
      </c>
      <c r="B93" s="139" t="s">
        <v>189</v>
      </c>
      <c r="C93" s="56">
        <v>0</v>
      </c>
      <c r="D93" s="56">
        <v>0</v>
      </c>
      <c r="E93" s="57">
        <v>0</v>
      </c>
      <c r="F93" s="58">
        <f t="shared" si="3"/>
        <v>0</v>
      </c>
    </row>
    <row r="94" spans="1:6" s="44" customFormat="1" ht="18" customHeight="1">
      <c r="A94" s="54">
        <v>505</v>
      </c>
      <c r="B94" s="139" t="s">
        <v>190</v>
      </c>
      <c r="C94" s="56">
        <v>0</v>
      </c>
      <c r="D94" s="56">
        <v>0</v>
      </c>
      <c r="E94" s="57">
        <v>0</v>
      </c>
      <c r="F94" s="58">
        <f t="shared" si="3"/>
        <v>0</v>
      </c>
    </row>
    <row r="95" spans="1:6" s="53" customFormat="1" ht="18" customHeight="1">
      <c r="A95" s="54">
        <v>506</v>
      </c>
      <c r="B95" s="139" t="s">
        <v>191</v>
      </c>
      <c r="C95" s="56">
        <v>0</v>
      </c>
      <c r="D95" s="56">
        <v>0</v>
      </c>
      <c r="E95" s="57">
        <v>0</v>
      </c>
      <c r="F95" s="58">
        <f t="shared" si="3"/>
        <v>0</v>
      </c>
    </row>
    <row r="96" spans="1:6" s="53" customFormat="1" ht="18" customHeight="1">
      <c r="A96" s="54">
        <v>507</v>
      </c>
      <c r="B96" s="139" t="s">
        <v>192</v>
      </c>
      <c r="C96" s="56">
        <v>0</v>
      </c>
      <c r="D96" s="56">
        <v>0</v>
      </c>
      <c r="E96" s="57">
        <v>0</v>
      </c>
      <c r="F96" s="58">
        <f t="shared" si="3"/>
        <v>0</v>
      </c>
    </row>
    <row r="97" spans="1:6" s="53" customFormat="1" ht="18" customHeight="1">
      <c r="A97" s="54">
        <v>508</v>
      </c>
      <c r="B97" s="140" t="s">
        <v>193</v>
      </c>
      <c r="C97" s="56">
        <v>0</v>
      </c>
      <c r="D97" s="56">
        <v>0</v>
      </c>
      <c r="E97" s="57">
        <v>0</v>
      </c>
      <c r="F97" s="58">
        <f t="shared" si="3"/>
        <v>0</v>
      </c>
    </row>
    <row r="98" spans="1:6" s="53" customFormat="1" ht="18" customHeight="1">
      <c r="A98" s="54">
        <v>509</v>
      </c>
      <c r="B98" s="140" t="s">
        <v>193</v>
      </c>
      <c r="C98" s="56">
        <v>0</v>
      </c>
      <c r="D98" s="56">
        <v>0</v>
      </c>
      <c r="E98" s="57">
        <v>0</v>
      </c>
      <c r="F98" s="58">
        <f t="shared" si="3"/>
        <v>0</v>
      </c>
    </row>
    <row r="99" spans="1:6" s="53" customFormat="1" ht="18" customHeight="1">
      <c r="A99" s="54">
        <v>510</v>
      </c>
      <c r="B99" s="140" t="s">
        <v>193</v>
      </c>
      <c r="C99" s="56">
        <v>0</v>
      </c>
      <c r="D99" s="56">
        <v>0</v>
      </c>
      <c r="E99" s="57">
        <v>0</v>
      </c>
      <c r="F99" s="58">
        <f t="shared" si="3"/>
        <v>0</v>
      </c>
    </row>
    <row r="100" spans="1:6" s="44" customFormat="1" ht="18" customHeight="1">
      <c r="A100" s="54">
        <v>511</v>
      </c>
      <c r="B100" s="140" t="s">
        <v>193</v>
      </c>
      <c r="C100" s="56">
        <v>0</v>
      </c>
      <c r="D100" s="56">
        <v>0</v>
      </c>
      <c r="E100" s="57">
        <v>0</v>
      </c>
      <c r="F100" s="58">
        <f t="shared" si="3"/>
        <v>0</v>
      </c>
    </row>
    <row r="101" spans="1:6" s="44" customFormat="1" ht="18" customHeight="1">
      <c r="A101" s="54">
        <v>512</v>
      </c>
      <c r="B101" s="140" t="s">
        <v>193</v>
      </c>
      <c r="C101" s="56">
        <v>0</v>
      </c>
      <c r="D101" s="56">
        <v>0</v>
      </c>
      <c r="E101" s="57">
        <v>0</v>
      </c>
      <c r="F101" s="58">
        <f t="shared" si="3"/>
        <v>0</v>
      </c>
    </row>
    <row r="102" spans="1:6" s="44" customFormat="1" ht="18" customHeight="1">
      <c r="A102" s="54">
        <v>513</v>
      </c>
      <c r="B102" s="140" t="s">
        <v>193</v>
      </c>
      <c r="C102" s="56">
        <v>0</v>
      </c>
      <c r="D102" s="56">
        <v>0</v>
      </c>
      <c r="E102" s="57">
        <v>0</v>
      </c>
      <c r="F102" s="58">
        <f t="shared" si="3"/>
        <v>0</v>
      </c>
    </row>
    <row r="103" spans="1:6" s="44" customFormat="1" ht="18" customHeight="1">
      <c r="A103" s="54">
        <v>514</v>
      </c>
      <c r="B103" s="140" t="s">
        <v>193</v>
      </c>
      <c r="C103" s="56">
        <v>0</v>
      </c>
      <c r="D103" s="56">
        <v>0</v>
      </c>
      <c r="E103" s="57">
        <v>0</v>
      </c>
      <c r="F103" s="58">
        <f t="shared" si="3"/>
        <v>0</v>
      </c>
    </row>
    <row r="104" spans="1:6" s="44" customFormat="1" ht="18" customHeight="1">
      <c r="A104" s="54">
        <v>515</v>
      </c>
      <c r="B104" s="140" t="s">
        <v>193</v>
      </c>
      <c r="C104" s="56">
        <v>0</v>
      </c>
      <c r="D104" s="56">
        <v>0</v>
      </c>
      <c r="E104" s="57">
        <v>0</v>
      </c>
      <c r="F104" s="58">
        <f t="shared" si="3"/>
        <v>0</v>
      </c>
    </row>
    <row r="105" spans="1:6" s="44" customFormat="1" ht="18" customHeight="1" thickBot="1">
      <c r="A105" s="63"/>
      <c r="B105" s="60" t="s">
        <v>61</v>
      </c>
      <c r="C105" s="64">
        <f>SUM(C90:C104)</f>
        <v>0</v>
      </c>
      <c r="D105" s="64">
        <f>SUM(D90:D104)</f>
        <v>0</v>
      </c>
      <c r="E105" s="64"/>
      <c r="F105" s="64">
        <f>SUM(F90:F104)</f>
        <v>0</v>
      </c>
    </row>
    <row r="106" spans="1:6" s="53" customFormat="1" ht="9" customHeight="1">
      <c r="A106" s="147"/>
      <c r="B106" s="147"/>
      <c r="C106" s="147"/>
      <c r="D106" s="147"/>
      <c r="E106" s="147"/>
      <c r="F106" s="147"/>
    </row>
    <row r="107" spans="1:6" ht="23.25" customHeight="1" thickBot="1">
      <c r="A107" s="151" t="s">
        <v>67</v>
      </c>
      <c r="B107" s="151"/>
      <c r="C107" s="65">
        <f>C105+C87+C55+C70+C37</f>
        <v>0</v>
      </c>
      <c r="D107" s="65">
        <f>D105+D87+D55+D70+D37</f>
        <v>0</v>
      </c>
      <c r="E107" s="65"/>
      <c r="F107" s="65">
        <f>F105+F87+F55+F70+F37</f>
        <v>0</v>
      </c>
    </row>
    <row r="108" spans="1:6" ht="9" customHeight="1">
      <c r="A108" s="147"/>
      <c r="B108" s="147"/>
      <c r="C108" s="147"/>
      <c r="D108" s="147"/>
      <c r="E108" s="147"/>
      <c r="F108" s="147"/>
    </row>
    <row r="109" spans="1:6" ht="18" customHeight="1" thickBot="1">
      <c r="A109" s="148" t="s">
        <v>68</v>
      </c>
      <c r="B109" s="148"/>
      <c r="C109" s="66">
        <v>0</v>
      </c>
      <c r="D109" s="66">
        <v>0</v>
      </c>
      <c r="E109" s="67">
        <v>0</v>
      </c>
      <c r="F109" s="68">
        <f>(D109-C109)*E109</f>
        <v>0</v>
      </c>
    </row>
    <row r="110" spans="1:6" ht="9" customHeight="1" thickBot="1">
      <c r="A110" s="147"/>
      <c r="B110" s="147"/>
      <c r="C110" s="147"/>
      <c r="D110" s="147"/>
      <c r="E110" s="147"/>
      <c r="F110" s="147"/>
    </row>
    <row r="111" spans="1:6" ht="23.25" customHeight="1" thickBot="1">
      <c r="A111" s="149" t="s">
        <v>61</v>
      </c>
      <c r="B111" s="149"/>
      <c r="C111" s="69">
        <f>C107+C109</f>
        <v>0</v>
      </c>
      <c r="D111" s="69">
        <f>D107+D109</f>
        <v>0</v>
      </c>
      <c r="E111" s="69"/>
      <c r="F111" s="69">
        <f>F107+F109</f>
        <v>0</v>
      </c>
    </row>
    <row r="112" spans="1:2" ht="15.75" customHeight="1">
      <c r="A112" s="70"/>
      <c r="B112"/>
    </row>
    <row r="113" ht="13.5" customHeight="1"/>
    <row r="114" ht="13.5" customHeight="1"/>
    <row r="115" ht="13.5" customHeight="1"/>
    <row r="116" ht="9" customHeight="1"/>
    <row r="117" ht="13.5" customHeight="1"/>
    <row r="118" ht="13.5" customHeight="1"/>
    <row r="119" ht="15.75" customHeight="1"/>
    <row r="120" ht="15.75" customHeight="1"/>
    <row r="121" ht="15.75" customHeight="1"/>
    <row r="122" ht="13.5" customHeight="1"/>
    <row r="123" ht="13.5" customHeight="1"/>
    <row r="124" ht="15.7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5.7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5.75" customHeight="1"/>
    <row r="146" ht="13.5" customHeight="1"/>
    <row r="147" ht="13.5" customHeight="1"/>
    <row r="148" ht="13.5" customHeight="1"/>
    <row r="149" ht="13.5" customHeight="1"/>
    <row r="150" ht="13.5" customHeight="1"/>
    <row r="151" ht="13.5" customHeight="1"/>
    <row r="152" ht="13.5" customHeight="1"/>
    <row r="153" ht="13.5" customHeight="1"/>
    <row r="154" ht="15.75" customHeight="1"/>
    <row r="155" ht="15.7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5.75" customHeight="1"/>
    <row r="207" ht="13.5" customHeight="1"/>
    <row r="208" ht="13.5" customHeight="1"/>
    <row r="209" ht="13.5" customHeight="1"/>
    <row r="210" ht="13.5" customHeight="1"/>
    <row r="211" ht="13.5" customHeight="1"/>
    <row r="212" ht="13.5" customHeight="1"/>
    <row r="213" ht="13.5" customHeight="1"/>
    <row r="214" ht="13.5" customHeight="1"/>
    <row r="215" ht="15.75" customHeight="1"/>
    <row r="216" ht="13.5" customHeight="1"/>
    <row r="217" ht="13.5" customHeight="1"/>
    <row r="218" ht="13.5" customHeight="1"/>
    <row r="219" ht="13.5" customHeight="1"/>
    <row r="220" ht="13.5" customHeight="1"/>
    <row r="221" ht="13.5" customHeight="1"/>
    <row r="222" ht="15.75" customHeight="1"/>
    <row r="223" ht="13.5" customHeight="1"/>
    <row r="224" ht="13.5" customHeight="1"/>
    <row r="225" ht="13.5" customHeight="1"/>
    <row r="226" ht="13.5" customHeight="1"/>
    <row r="227" ht="13.5" customHeight="1"/>
    <row r="228" ht="13.5" customHeight="1"/>
    <row r="229" ht="13.5" customHeight="1"/>
    <row r="230" ht="13.5" customHeight="1"/>
    <row r="231" ht="15.75" customHeight="1"/>
    <row r="232" ht="15.75" customHeight="1"/>
    <row r="233" ht="13.5" customHeight="1"/>
    <row r="234" ht="13.5" customHeight="1"/>
    <row r="235" ht="13.5" customHeight="1"/>
    <row r="236" ht="13.5" customHeight="1"/>
    <row r="237" ht="13.5" customHeight="1"/>
    <row r="238" ht="13.5" customHeight="1"/>
    <row r="239" ht="13.5" customHeight="1"/>
    <row r="240" ht="15.75" customHeight="1"/>
    <row r="241" ht="15.7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5.7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5.75" customHeight="1"/>
    <row r="274" ht="15.7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5.75" customHeight="1"/>
    <row r="300" ht="15.7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5.75" customHeight="1"/>
    <row r="358" ht="13.5" customHeight="1"/>
    <row r="359" ht="13.5" customHeight="1"/>
    <row r="360" ht="13.5" customHeight="1"/>
    <row r="361" ht="13.5" customHeight="1"/>
    <row r="362" ht="15" customHeight="1"/>
    <row r="363" ht="1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5" customHeight="1"/>
    <row r="381" ht="1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5" customHeight="1"/>
    <row r="394" ht="15" customHeight="1"/>
    <row r="395" ht="13.5" customHeight="1"/>
    <row r="396" ht="13.5" customHeight="1"/>
    <row r="397" ht="13.5" customHeight="1"/>
    <row r="398" ht="13.5" customHeight="1"/>
    <row r="399" ht="13.5" customHeight="1"/>
    <row r="400" ht="13.5" customHeight="1"/>
    <row r="401" ht="13.5" customHeight="1"/>
    <row r="402" ht="13.5" customHeight="1"/>
    <row r="403" ht="15" customHeight="1"/>
    <row r="404" ht="15" customHeight="1"/>
    <row r="405" ht="13.5" customHeight="1"/>
    <row r="406" ht="13.5" customHeight="1"/>
    <row r="407" ht="13.5" customHeight="1"/>
    <row r="408" ht="13.5" customHeight="1"/>
    <row r="409" ht="15" customHeight="1"/>
    <row r="410" ht="15.75" customHeight="1"/>
    <row r="411" ht="13.5" customHeight="1"/>
    <row r="412" ht="13.5" customHeight="1"/>
    <row r="413" ht="13.5" customHeight="1"/>
    <row r="414" ht="13.5" customHeight="1"/>
    <row r="415" ht="13.5" customHeight="1"/>
    <row r="416" ht="13.5" customHeight="1"/>
    <row r="417" ht="15" customHeight="1"/>
    <row r="418" ht="15.7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24.75" customHeight="1"/>
    <row r="435" ht="13.5" customHeight="1"/>
    <row r="436" ht="13.5" customHeight="1"/>
    <row r="437" ht="15.75" customHeight="1"/>
    <row r="438" ht="13.5" customHeight="1"/>
    <row r="439" ht="13.5" customHeight="1"/>
    <row r="440" ht="24.7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2.75" customHeight="1"/>
  </sheetData>
  <sheetProtection password="BA97" sheet="1"/>
  <protectedRanges>
    <protectedRange sqref="C33:E36 C40:E54 C58:E69 C73:E86 C90:E104 B97:B104 C109:E109" name="Oblast2"/>
    <protectedRange sqref="C3:D5 C8:C10" name="Oblast1"/>
  </protectedRanges>
  <mergeCells count="39">
    <mergeCell ref="A7:C7"/>
    <mergeCell ref="A8:A10"/>
    <mergeCell ref="A1:E1"/>
    <mergeCell ref="A3:B3"/>
    <mergeCell ref="C3:D3"/>
    <mergeCell ref="A4:B4"/>
    <mergeCell ref="C4:D4"/>
    <mergeCell ref="A5:B5"/>
    <mergeCell ref="C5:D5"/>
    <mergeCell ref="A11:F11"/>
    <mergeCell ref="B14:F14"/>
    <mergeCell ref="B16:F16"/>
    <mergeCell ref="B18:F18"/>
    <mergeCell ref="B19:F19"/>
    <mergeCell ref="B20:F20"/>
    <mergeCell ref="B21:F21"/>
    <mergeCell ref="B23:F23"/>
    <mergeCell ref="A27:B30"/>
    <mergeCell ref="C28:C30"/>
    <mergeCell ref="D28:D30"/>
    <mergeCell ref="E28:E30"/>
    <mergeCell ref="F28:F30"/>
    <mergeCell ref="A25:F25"/>
    <mergeCell ref="A31:F31"/>
    <mergeCell ref="B32:F32"/>
    <mergeCell ref="A56:F56"/>
    <mergeCell ref="B57:F57"/>
    <mergeCell ref="A71:F71"/>
    <mergeCell ref="B39:F39"/>
    <mergeCell ref="A38:F38"/>
    <mergeCell ref="A108:F108"/>
    <mergeCell ref="A109:B109"/>
    <mergeCell ref="A110:F110"/>
    <mergeCell ref="A111:B111"/>
    <mergeCell ref="B72:F72"/>
    <mergeCell ref="A88:F88"/>
    <mergeCell ref="B89:F89"/>
    <mergeCell ref="A106:F106"/>
    <mergeCell ref="A107:B107"/>
  </mergeCells>
  <printOptions/>
  <pageMargins left="0.7" right="0.7" top="0.7875" bottom="0.7875"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selection activeCell="A1" sqref="A1:E1"/>
    </sheetView>
  </sheetViews>
  <sheetFormatPr defaultColWidth="9.140625" defaultRowHeight="12.75"/>
  <cols>
    <col min="1" max="1" width="7.7109375" style="71" customWidth="1"/>
    <col min="2" max="2" width="77.140625" style="71" customWidth="1"/>
    <col min="3" max="4" width="17.7109375" style="71" customWidth="1"/>
    <col min="5" max="5" width="53.28125" style="71" customWidth="1"/>
    <col min="6" max="16384" width="9.140625" style="71" customWidth="1"/>
  </cols>
  <sheetData>
    <row r="1" spans="1:6" ht="30" customHeight="1">
      <c r="A1" s="175" t="s">
        <v>69</v>
      </c>
      <c r="B1" s="175"/>
      <c r="C1" s="175"/>
      <c r="D1" s="175"/>
      <c r="E1" s="175"/>
      <c r="F1" s="72"/>
    </row>
    <row r="2" spans="1:6" ht="17.25" customHeight="1">
      <c r="A2" s="72"/>
      <c r="B2" s="72"/>
      <c r="C2" s="72"/>
      <c r="D2" s="72"/>
      <c r="E2" s="72"/>
      <c r="F2" s="72"/>
    </row>
    <row r="3" spans="1:5" ht="17.25" customHeight="1">
      <c r="A3" s="176" t="s">
        <v>70</v>
      </c>
      <c r="B3" s="176"/>
      <c r="C3" s="73"/>
      <c r="D3" s="74"/>
      <c r="E3" s="74"/>
    </row>
    <row r="4" spans="1:6" ht="22.5" customHeight="1">
      <c r="A4" s="176"/>
      <c r="B4" s="176"/>
      <c r="C4" s="72"/>
      <c r="D4" s="72"/>
      <c r="E4" s="72"/>
      <c r="F4" s="72"/>
    </row>
    <row r="5" spans="1:6" ht="17.25" customHeight="1">
      <c r="A5" s="177" t="s">
        <v>71</v>
      </c>
      <c r="B5" s="177"/>
      <c r="C5" s="73"/>
      <c r="D5" s="74"/>
      <c r="E5" s="178"/>
      <c r="F5" s="178"/>
    </row>
    <row r="6" spans="1:6" ht="17.25" customHeight="1">
      <c r="A6" s="177"/>
      <c r="B6" s="177"/>
      <c r="C6" s="73"/>
      <c r="D6" s="74"/>
      <c r="E6" s="178"/>
      <c r="F6" s="178"/>
    </row>
    <row r="7" spans="1:6" ht="25.5" customHeight="1">
      <c r="A7" s="177"/>
      <c r="B7" s="177"/>
      <c r="C7" s="73"/>
      <c r="D7" s="74"/>
      <c r="E7" s="178"/>
      <c r="F7" s="178"/>
    </row>
    <row r="8" spans="1:6" ht="42.75" customHeight="1">
      <c r="A8" s="177" t="s">
        <v>72</v>
      </c>
      <c r="B8" s="177"/>
      <c r="C8" s="73"/>
      <c r="D8" s="74"/>
      <c r="E8" s="73"/>
      <c r="F8" s="73"/>
    </row>
    <row r="9" spans="1:6" s="78" customFormat="1" ht="17.25" customHeight="1">
      <c r="A9" s="75"/>
      <c r="B9" s="75"/>
      <c r="C9" s="76"/>
      <c r="D9" s="77"/>
      <c r="E9" s="179"/>
      <c r="F9" s="179"/>
    </row>
    <row r="10" spans="1:6" s="79" customFormat="1" ht="17.25" customHeight="1">
      <c r="A10" s="172" t="s">
        <v>4</v>
      </c>
      <c r="B10" s="172"/>
      <c r="C10" s="180" t="str">
        <f>IF('Úvodní list'!C7="vyplní příjemce podpory kinematografie"," ",'Úvodní list'!C7)</f>
        <v> </v>
      </c>
      <c r="D10" s="180"/>
      <c r="E10" s="179"/>
      <c r="F10" s="179"/>
    </row>
    <row r="11" spans="1:5" s="79" customFormat="1" ht="17.25" customHeight="1">
      <c r="A11" s="172" t="s">
        <v>3</v>
      </c>
      <c r="B11" s="172"/>
      <c r="C11" s="173" t="str">
        <f>IF('Úvodní list'!C6="vyplní příjemce podpory kinematografie"," ",'Úvodní list'!C6)</f>
        <v> </v>
      </c>
      <c r="D11" s="173"/>
      <c r="E11" s="80"/>
    </row>
    <row r="12" spans="1:5" s="79" customFormat="1" ht="17.25" customHeight="1">
      <c r="A12" s="172" t="s">
        <v>1</v>
      </c>
      <c r="B12" s="172"/>
      <c r="C12" s="173" t="str">
        <f>IF('Úvodní list'!C5="vyplní příjemce podpory kinematografie"," ",'Úvodní list'!C5)</f>
        <v> </v>
      </c>
      <c r="D12" s="173"/>
      <c r="E12" s="80"/>
    </row>
    <row r="13" spans="1:5" ht="56.25" customHeight="1">
      <c r="A13" s="81"/>
      <c r="B13" s="74"/>
      <c r="C13" s="74"/>
      <c r="D13" s="74"/>
      <c r="E13" s="74"/>
    </row>
    <row r="14" spans="1:5" ht="56.25" customHeight="1">
      <c r="A14" s="174" t="s">
        <v>73</v>
      </c>
      <c r="B14" s="174"/>
      <c r="C14" s="82" t="s">
        <v>74</v>
      </c>
      <c r="D14" s="83" t="s">
        <v>75</v>
      </c>
      <c r="E14" s="84" t="s">
        <v>76</v>
      </c>
    </row>
    <row r="15" spans="1:5" ht="9" customHeight="1">
      <c r="A15" s="85"/>
      <c r="B15" s="86"/>
      <c r="C15" s="86"/>
      <c r="D15" s="87"/>
      <c r="E15" s="88"/>
    </row>
    <row r="16" spans="1:5" ht="21.75" customHeight="1">
      <c r="A16" s="89" t="s">
        <v>77</v>
      </c>
      <c r="B16" s="170" t="s">
        <v>78</v>
      </c>
      <c r="C16" s="170"/>
      <c r="D16" s="170"/>
      <c r="E16" s="170"/>
    </row>
    <row r="17" spans="1:5" ht="17.25" customHeight="1">
      <c r="A17" s="90" t="s">
        <v>79</v>
      </c>
      <c r="B17" s="91" t="s">
        <v>80</v>
      </c>
      <c r="C17" s="92">
        <v>0</v>
      </c>
      <c r="D17" s="93" t="str">
        <f>IF(C$57=0,"0%",C17/C$55)</f>
        <v>0%</v>
      </c>
      <c r="E17" s="94"/>
    </row>
    <row r="18" spans="1:5" ht="17.25" customHeight="1">
      <c r="A18" s="90" t="s">
        <v>81</v>
      </c>
      <c r="B18" s="91" t="s">
        <v>82</v>
      </c>
      <c r="C18" s="92">
        <v>0</v>
      </c>
      <c r="D18" s="93" t="str">
        <f>IF(C$57=0,"0%",C18/C$55)</f>
        <v>0%</v>
      </c>
      <c r="E18" s="94"/>
    </row>
    <row r="19" spans="1:5" ht="17.25" customHeight="1">
      <c r="A19" s="90" t="s">
        <v>83</v>
      </c>
      <c r="B19" s="91" t="s">
        <v>199</v>
      </c>
      <c r="C19" s="92">
        <v>0</v>
      </c>
      <c r="D19" s="93" t="str">
        <f>IF(C$57=0,"0%",C19/C$55)</f>
        <v>0%</v>
      </c>
      <c r="E19" s="94"/>
    </row>
    <row r="20" spans="1:5" ht="17.25" customHeight="1">
      <c r="A20" s="90" t="s">
        <v>84</v>
      </c>
      <c r="B20" s="91" t="s">
        <v>85</v>
      </c>
      <c r="C20" s="92">
        <v>0</v>
      </c>
      <c r="D20" s="93" t="str">
        <f>IF(C$57=0,"0%",C20/C$55)</f>
        <v>0%</v>
      </c>
      <c r="E20" s="94"/>
    </row>
    <row r="21" spans="1:5" ht="17.25" customHeight="1">
      <c r="A21" s="95"/>
      <c r="B21" s="96" t="s">
        <v>61</v>
      </c>
      <c r="C21" s="97">
        <f>SUM(C17:C20)</f>
        <v>0</v>
      </c>
      <c r="D21" s="98" t="str">
        <f>IF(C$57=0,"0%",C21/C$55)</f>
        <v>0%</v>
      </c>
      <c r="E21" s="99"/>
    </row>
    <row r="22" spans="1:5" ht="9" customHeight="1">
      <c r="A22" s="85"/>
      <c r="B22" s="100"/>
      <c r="C22" s="101"/>
      <c r="D22" s="102"/>
      <c r="E22" s="103"/>
    </row>
    <row r="23" spans="1:6" ht="21.75" customHeight="1">
      <c r="A23" s="89" t="s">
        <v>86</v>
      </c>
      <c r="B23" s="170" t="s">
        <v>87</v>
      </c>
      <c r="C23" s="170"/>
      <c r="D23" s="170"/>
      <c r="E23" s="170"/>
      <c r="F23" s="104"/>
    </row>
    <row r="24" spans="1:6" s="104" customFormat="1" ht="21.75" customHeight="1">
      <c r="A24" s="90" t="s">
        <v>88</v>
      </c>
      <c r="B24" s="91" t="s">
        <v>89</v>
      </c>
      <c r="C24" s="92">
        <v>0</v>
      </c>
      <c r="D24" s="93" t="str">
        <f>IF(C$57=0,"0%",C24/C$55)</f>
        <v>0%</v>
      </c>
      <c r="E24" s="105"/>
      <c r="F24" s="71"/>
    </row>
    <row r="25" spans="1:5" ht="17.25" customHeight="1">
      <c r="A25" s="90" t="s">
        <v>90</v>
      </c>
      <c r="B25" s="91" t="s">
        <v>89</v>
      </c>
      <c r="C25" s="92">
        <v>0</v>
      </c>
      <c r="D25" s="93" t="str">
        <f>IF(C$57=0,"0%",C25/C$55)</f>
        <v>0%</v>
      </c>
      <c r="E25" s="105"/>
    </row>
    <row r="26" spans="1:5" ht="17.25" customHeight="1">
      <c r="A26" s="90" t="s">
        <v>91</v>
      </c>
      <c r="B26" s="91" t="s">
        <v>89</v>
      </c>
      <c r="C26" s="92">
        <v>0</v>
      </c>
      <c r="D26" s="93" t="str">
        <f>IF(C$57=0,"0%",C26/C$55)</f>
        <v>0%</v>
      </c>
      <c r="E26" s="94"/>
    </row>
    <row r="27" spans="1:5" ht="17.25" customHeight="1">
      <c r="A27" s="95"/>
      <c r="B27" s="96" t="s">
        <v>61</v>
      </c>
      <c r="C27" s="97">
        <f>SUM(C24:C26)</f>
        <v>0</v>
      </c>
      <c r="D27" s="98" t="str">
        <f>IF(C$57=0,"0%",C27/C$55)</f>
        <v>0%</v>
      </c>
      <c r="E27" s="99"/>
    </row>
    <row r="28" spans="1:5" ht="9" customHeight="1">
      <c r="A28" s="106"/>
      <c r="B28" s="100"/>
      <c r="C28" s="101"/>
      <c r="D28" s="102"/>
      <c r="E28" s="103"/>
    </row>
    <row r="29" spans="1:5" ht="21.75" customHeight="1">
      <c r="A29" s="89" t="s">
        <v>92</v>
      </c>
      <c r="B29" s="170" t="s">
        <v>93</v>
      </c>
      <c r="C29" s="170"/>
      <c r="D29" s="170"/>
      <c r="E29" s="170"/>
    </row>
    <row r="30" spans="1:5" ht="21.75" customHeight="1">
      <c r="A30" s="90" t="s">
        <v>94</v>
      </c>
      <c r="B30" s="91" t="s">
        <v>95</v>
      </c>
      <c r="C30" s="92">
        <v>0</v>
      </c>
      <c r="D30" s="93" t="str">
        <f>IF(C$57=0,"0%",C30/C$55)</f>
        <v>0%</v>
      </c>
      <c r="E30" s="105"/>
    </row>
    <row r="31" spans="1:5" ht="17.25" customHeight="1">
      <c r="A31" s="90" t="s">
        <v>96</v>
      </c>
      <c r="B31" s="91" t="s">
        <v>97</v>
      </c>
      <c r="C31" s="92">
        <v>0</v>
      </c>
      <c r="D31" s="93" t="str">
        <f>IF(C$57=0,"0%",C31/C$55)</f>
        <v>0%</v>
      </c>
      <c r="E31" s="105"/>
    </row>
    <row r="32" spans="1:5" ht="17.25" customHeight="1">
      <c r="A32" s="95"/>
      <c r="B32" s="96" t="s">
        <v>61</v>
      </c>
      <c r="C32" s="97">
        <f>SUM(C30:C31)</f>
        <v>0</v>
      </c>
      <c r="D32" s="98" t="str">
        <f>IF(C$57=0,"0%",C32/C$55)</f>
        <v>0%</v>
      </c>
      <c r="E32" s="99"/>
    </row>
    <row r="33" spans="1:5" ht="9" customHeight="1">
      <c r="A33" s="106"/>
      <c r="B33" s="100"/>
      <c r="C33" s="101"/>
      <c r="D33" s="102"/>
      <c r="E33" s="103"/>
    </row>
    <row r="34" spans="1:5" ht="21.75" customHeight="1">
      <c r="A34" s="89" t="s">
        <v>98</v>
      </c>
      <c r="B34" s="170" t="s">
        <v>99</v>
      </c>
      <c r="C34" s="170"/>
      <c r="D34" s="170"/>
      <c r="E34" s="170"/>
    </row>
    <row r="35" spans="1:5" ht="21.75" customHeight="1">
      <c r="A35" s="90" t="s">
        <v>100</v>
      </c>
      <c r="B35" s="91" t="s">
        <v>101</v>
      </c>
      <c r="C35" s="92">
        <v>0</v>
      </c>
      <c r="D35" s="93" t="str">
        <f>IF(C$57=0,"0%",C35/C$55)</f>
        <v>0%</v>
      </c>
      <c r="E35" s="105"/>
    </row>
    <row r="36" spans="1:5" ht="17.25" customHeight="1">
      <c r="A36" s="90" t="s">
        <v>102</v>
      </c>
      <c r="B36" s="91" t="s">
        <v>103</v>
      </c>
      <c r="C36" s="92">
        <v>0</v>
      </c>
      <c r="D36" s="93" t="str">
        <f>IF(C$57=0,"0%",C36/C$55)</f>
        <v>0%</v>
      </c>
      <c r="E36" s="94"/>
    </row>
    <row r="37" spans="1:5" ht="17.25" customHeight="1">
      <c r="A37" s="95"/>
      <c r="B37" s="96" t="s">
        <v>61</v>
      </c>
      <c r="C37" s="97">
        <f>SUM(C35:C36)</f>
        <v>0</v>
      </c>
      <c r="D37" s="98" t="str">
        <f>IF(C$57=0,"0%",C37/C$55)</f>
        <v>0%</v>
      </c>
      <c r="E37" s="99"/>
    </row>
    <row r="38" spans="1:5" ht="9" customHeight="1">
      <c r="A38" s="106"/>
      <c r="B38" s="100"/>
      <c r="C38" s="101"/>
      <c r="D38" s="102"/>
      <c r="E38" s="103"/>
    </row>
    <row r="39" spans="1:5" ht="21.75" customHeight="1">
      <c r="A39" s="89" t="s">
        <v>104</v>
      </c>
      <c r="B39" s="171" t="s">
        <v>105</v>
      </c>
      <c r="C39" s="171"/>
      <c r="D39" s="171"/>
      <c r="E39" s="171"/>
    </row>
    <row r="40" spans="1:5" ht="21.75" customHeight="1">
      <c r="A40" s="90" t="s">
        <v>106</v>
      </c>
      <c r="B40" s="91" t="s">
        <v>107</v>
      </c>
      <c r="C40" s="92">
        <v>0</v>
      </c>
      <c r="D40" s="93" t="str">
        <f>IF(C$57=0,"0%",C40/C$55)</f>
        <v>0%</v>
      </c>
      <c r="E40" s="105"/>
    </row>
    <row r="41" spans="1:5" ht="17.25" customHeight="1">
      <c r="A41" s="90" t="s">
        <v>108</v>
      </c>
      <c r="B41" s="91" t="s">
        <v>109</v>
      </c>
      <c r="C41" s="92">
        <v>0</v>
      </c>
      <c r="D41" s="93" t="str">
        <f>IF(C$57=0,"0%",C41/C$55)</f>
        <v>0%</v>
      </c>
      <c r="E41" s="105"/>
    </row>
    <row r="42" spans="1:5" ht="17.25" customHeight="1">
      <c r="A42" s="95"/>
      <c r="B42" s="96" t="s">
        <v>61</v>
      </c>
      <c r="C42" s="97">
        <f>SUM(C40:C41)</f>
        <v>0</v>
      </c>
      <c r="D42" s="98" t="str">
        <f>IF(C$57=0,"0%",C42/C$55)</f>
        <v>0%</v>
      </c>
      <c r="E42" s="99"/>
    </row>
    <row r="43" spans="1:5" ht="9" customHeight="1">
      <c r="A43" s="106"/>
      <c r="B43" s="100"/>
      <c r="C43" s="101"/>
      <c r="D43" s="102"/>
      <c r="E43" s="103"/>
    </row>
    <row r="44" spans="1:5" ht="21.75" customHeight="1">
      <c r="A44" s="89" t="s">
        <v>110</v>
      </c>
      <c r="B44" s="170" t="s">
        <v>111</v>
      </c>
      <c r="C44" s="170"/>
      <c r="D44" s="170"/>
      <c r="E44" s="170"/>
    </row>
    <row r="45" spans="1:5" ht="21.75" customHeight="1">
      <c r="A45" s="90" t="s">
        <v>112</v>
      </c>
      <c r="B45" s="91" t="s">
        <v>113</v>
      </c>
      <c r="C45" s="92">
        <v>0</v>
      </c>
      <c r="D45" s="93" t="str">
        <f>IF(C$57=0,"0%",C45/C$55)</f>
        <v>0%</v>
      </c>
      <c r="E45" s="94"/>
    </row>
    <row r="46" spans="1:5" ht="17.25" customHeight="1">
      <c r="A46" s="90" t="s">
        <v>114</v>
      </c>
      <c r="B46" s="107" t="s">
        <v>115</v>
      </c>
      <c r="C46" s="92">
        <v>0</v>
      </c>
      <c r="D46" s="93" t="str">
        <f>IF(C$57=0,"0%",C46/C$55)</f>
        <v>0%</v>
      </c>
      <c r="E46" s="94"/>
    </row>
    <row r="47" spans="1:5" ht="17.25" customHeight="1">
      <c r="A47" s="90" t="s">
        <v>116</v>
      </c>
      <c r="B47" s="91" t="s">
        <v>117</v>
      </c>
      <c r="C47" s="92">
        <v>0</v>
      </c>
      <c r="D47" s="93" t="str">
        <f>IF(C$57=0,"0%",C47/C$55)</f>
        <v>0%</v>
      </c>
      <c r="E47" s="94"/>
    </row>
    <row r="48" spans="1:5" ht="17.25" customHeight="1">
      <c r="A48" s="95"/>
      <c r="B48" s="96" t="s">
        <v>61</v>
      </c>
      <c r="C48" s="97">
        <f>SUM(C45:C47)</f>
        <v>0</v>
      </c>
      <c r="D48" s="98" t="str">
        <f>IF(C$57=0,"0%",C48/C$55)</f>
        <v>0%</v>
      </c>
      <c r="E48" s="99"/>
    </row>
    <row r="49" spans="1:5" ht="9" customHeight="1">
      <c r="A49" s="106"/>
      <c r="B49" s="100"/>
      <c r="C49" s="101"/>
      <c r="D49" s="102"/>
      <c r="E49" s="103"/>
    </row>
    <row r="50" spans="1:5" ht="21.75" customHeight="1">
      <c r="A50" s="89" t="s">
        <v>118</v>
      </c>
      <c r="B50" s="170" t="s">
        <v>119</v>
      </c>
      <c r="C50" s="170"/>
      <c r="D50" s="170"/>
      <c r="E50" s="170"/>
    </row>
    <row r="51" spans="1:5" ht="21.75" customHeight="1">
      <c r="A51" s="108" t="s">
        <v>120</v>
      </c>
      <c r="B51" s="109" t="s">
        <v>121</v>
      </c>
      <c r="C51" s="92">
        <v>0</v>
      </c>
      <c r="D51" s="93" t="str">
        <f>IF(C$57=0,"0%",C51/C$55)</f>
        <v>0%</v>
      </c>
      <c r="E51" s="94"/>
    </row>
    <row r="52" spans="1:5" ht="17.25" customHeight="1">
      <c r="A52" s="108" t="s">
        <v>122</v>
      </c>
      <c r="B52" s="110" t="s">
        <v>123</v>
      </c>
      <c r="C52" s="92">
        <v>0</v>
      </c>
      <c r="D52" s="93" t="str">
        <f>IF(C$57=0,"0%",C52/C$55)</f>
        <v>0%</v>
      </c>
      <c r="E52" s="94"/>
    </row>
    <row r="53" spans="1:5" ht="17.25" customHeight="1">
      <c r="A53" s="111"/>
      <c r="B53" s="112" t="s">
        <v>61</v>
      </c>
      <c r="C53" s="97">
        <f>SUM(C51:C52)</f>
        <v>0</v>
      </c>
      <c r="D53" s="98" t="str">
        <f>IF(C$57=0,"0%",C53/C$55)</f>
        <v>0%</v>
      </c>
      <c r="E53" s="99"/>
    </row>
    <row r="54" spans="1:5" ht="9" customHeight="1">
      <c r="A54" s="113"/>
      <c r="B54" s="114"/>
      <c r="C54" s="101"/>
      <c r="D54" s="102"/>
      <c r="E54" s="103"/>
    </row>
    <row r="55" spans="1:5" ht="21.75" customHeight="1">
      <c r="A55" s="167" t="s">
        <v>61</v>
      </c>
      <c r="B55" s="167"/>
      <c r="C55" s="115">
        <f>SUM(C53+C48+C42+C37+C32+C27+C21)</f>
        <v>0</v>
      </c>
      <c r="D55" s="116"/>
      <c r="E55" s="103"/>
    </row>
    <row r="56" spans="1:5" ht="9" customHeight="1">
      <c r="A56" s="117"/>
      <c r="B56" s="118"/>
      <c r="C56" s="119"/>
      <c r="D56" s="116"/>
      <c r="E56" s="103"/>
    </row>
    <row r="57" spans="1:5" ht="17.25" customHeight="1">
      <c r="A57" s="168" t="s">
        <v>124</v>
      </c>
      <c r="B57" s="168"/>
      <c r="C57" s="120">
        <f>SUM(C21+C37)</f>
        <v>0</v>
      </c>
      <c r="D57" s="116"/>
      <c r="E57" s="121"/>
    </row>
    <row r="58" spans="1:5" ht="18" customHeight="1">
      <c r="A58" s="169" t="s">
        <v>125</v>
      </c>
      <c r="B58" s="169"/>
      <c r="C58" s="122" t="str">
        <f>IF(C$57=0,"0%",C57/C55)</f>
        <v>0%</v>
      </c>
      <c r="D58" s="123"/>
      <c r="E58" s="121"/>
    </row>
  </sheetData>
  <sheetProtection selectLockedCells="1" selectUnlockedCells="1"/>
  <mergeCells count="23">
    <mergeCell ref="A1:E1"/>
    <mergeCell ref="A3:B4"/>
    <mergeCell ref="A5:B7"/>
    <mergeCell ref="E5:F7"/>
    <mergeCell ref="A8:B8"/>
    <mergeCell ref="E9:F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N1"/>
    </sheetView>
  </sheetViews>
  <sheetFormatPr defaultColWidth="9.140625" defaultRowHeight="12.75"/>
  <cols>
    <col min="1" max="1" width="4.140625" style="124" customWidth="1"/>
    <col min="2" max="2" width="14.28125" style="124" customWidth="1"/>
    <col min="3" max="3" width="13.8515625" style="124" customWidth="1"/>
    <col min="4" max="4" width="31.421875" style="124" customWidth="1"/>
    <col min="5" max="5" width="36.140625" style="124" customWidth="1"/>
    <col min="6" max="6" width="11.140625" style="124" customWidth="1"/>
    <col min="7" max="7" width="9.7109375" style="124" customWidth="1"/>
    <col min="8" max="8" width="10.140625" style="124" customWidth="1"/>
    <col min="9" max="9" width="12.7109375" style="124" customWidth="1"/>
    <col min="10" max="10" width="10.57421875" style="124" customWidth="1"/>
    <col min="11" max="11" width="8.7109375" style="124" customWidth="1"/>
    <col min="12" max="13" width="11.140625" style="124" customWidth="1"/>
    <col min="14" max="14" width="13.7109375" style="124" customWidth="1"/>
    <col min="15" max="16384" width="9.140625" style="124" customWidth="1"/>
  </cols>
  <sheetData>
    <row r="1" spans="1:14" ht="27.75" customHeight="1">
      <c r="A1" s="184" t="s">
        <v>126</v>
      </c>
      <c r="B1" s="184"/>
      <c r="C1" s="184"/>
      <c r="D1" s="184"/>
      <c r="E1" s="184"/>
      <c r="F1" s="184"/>
      <c r="G1" s="184"/>
      <c r="H1" s="184"/>
      <c r="I1" s="184"/>
      <c r="J1" s="184"/>
      <c r="K1" s="184"/>
      <c r="L1" s="184"/>
      <c r="M1" s="184"/>
      <c r="N1" s="184"/>
    </row>
    <row r="2" spans="1:14" ht="27.75" customHeight="1">
      <c r="A2" s="125"/>
      <c r="B2" s="125"/>
      <c r="C2" s="125"/>
      <c r="D2" s="125"/>
      <c r="E2" s="125"/>
      <c r="F2" s="125"/>
      <c r="G2" s="125"/>
      <c r="H2" s="125"/>
      <c r="I2" s="125"/>
      <c r="J2" s="125"/>
      <c r="K2" s="125"/>
      <c r="L2" s="125"/>
      <c r="M2" s="125"/>
      <c r="N2" s="125"/>
    </row>
    <row r="3" spans="1:14" ht="18" customHeight="1">
      <c r="A3" s="185" t="s">
        <v>4</v>
      </c>
      <c r="B3" s="185"/>
      <c r="C3" s="185"/>
      <c r="D3" s="185" t="str">
        <f>IF('Úvodní list'!C7="vyplní příjemce podpory kinematografie"," ",'Úvodní list'!C7)</f>
        <v> </v>
      </c>
      <c r="E3" s="185"/>
      <c r="F3" s="127"/>
      <c r="G3" s="127"/>
      <c r="H3" s="127"/>
      <c r="I3" s="127"/>
      <c r="J3" s="127"/>
      <c r="K3" s="127"/>
      <c r="L3" s="127"/>
      <c r="M3" s="127"/>
      <c r="N3" s="127"/>
    </row>
    <row r="4" spans="1:14" ht="18" customHeight="1">
      <c r="A4" s="185" t="s">
        <v>3</v>
      </c>
      <c r="B4" s="185"/>
      <c r="C4" s="185"/>
      <c r="D4" s="185" t="str">
        <f>IF('Úvodní list'!C6="vyplní příjemce podpory kinematografie"," ",'Úvodní list'!C6)</f>
        <v> </v>
      </c>
      <c r="E4" s="185"/>
      <c r="F4" s="127"/>
      <c r="G4" s="127"/>
      <c r="H4" s="127"/>
      <c r="I4" s="127"/>
      <c r="J4" s="127"/>
      <c r="K4" s="127"/>
      <c r="L4" s="127"/>
      <c r="M4" s="127"/>
      <c r="N4" s="127"/>
    </row>
    <row r="5" spans="1:14" ht="18" customHeight="1">
      <c r="A5" s="185" t="s">
        <v>1</v>
      </c>
      <c r="B5" s="185"/>
      <c r="C5" s="185"/>
      <c r="D5" s="185" t="str">
        <f>IF('Úvodní list'!C5="vyplní příjemce podpory kinematografie"," ",'Úvodní list'!C5)</f>
        <v> </v>
      </c>
      <c r="E5" s="185"/>
      <c r="F5" s="127"/>
      <c r="G5" s="127"/>
      <c r="H5" s="127"/>
      <c r="I5" s="127"/>
      <c r="J5" s="127"/>
      <c r="K5" s="127"/>
      <c r="L5" s="127"/>
      <c r="M5" s="127"/>
      <c r="N5" s="127"/>
    </row>
    <row r="6" spans="6:14" ht="18" customHeight="1">
      <c r="F6" s="127"/>
      <c r="G6" s="127"/>
      <c r="H6" s="127"/>
      <c r="I6" s="127"/>
      <c r="J6" s="127"/>
      <c r="K6" s="127"/>
      <c r="L6" s="127"/>
      <c r="M6" s="127"/>
      <c r="N6" s="127"/>
    </row>
    <row r="7" spans="1:14" ht="24.75" customHeight="1">
      <c r="A7" s="181" t="s">
        <v>127</v>
      </c>
      <c r="B7" s="181"/>
      <c r="C7" s="181"/>
      <c r="D7" s="181"/>
      <c r="E7" s="181"/>
      <c r="F7" s="181"/>
      <c r="G7" s="181"/>
      <c r="H7" s="181"/>
      <c r="I7" s="181"/>
      <c r="J7" s="181"/>
      <c r="K7" s="181"/>
      <c r="L7" s="181"/>
      <c r="M7" s="181"/>
      <c r="N7" s="181"/>
    </row>
    <row r="8" spans="1:14" ht="38.25" customHeight="1">
      <c r="A8" s="182" t="s">
        <v>144</v>
      </c>
      <c r="B8" s="182"/>
      <c r="C8" s="182"/>
      <c r="D8" s="182"/>
      <c r="E8" s="182"/>
      <c r="F8" s="182"/>
      <c r="G8" s="182"/>
      <c r="H8" s="182"/>
      <c r="I8" s="182"/>
      <c r="J8" s="182"/>
      <c r="K8" s="182"/>
      <c r="L8" s="182"/>
      <c r="M8" s="182"/>
      <c r="N8" s="182"/>
    </row>
    <row r="9" spans="1:14" ht="24.75" customHeight="1">
      <c r="A9" s="181" t="s">
        <v>128</v>
      </c>
      <c r="B9" s="181"/>
      <c r="C9" s="181"/>
      <c r="D9" s="181"/>
      <c r="E9" s="181"/>
      <c r="F9" s="181"/>
      <c r="G9" s="181"/>
      <c r="H9" s="181"/>
      <c r="I9" s="181"/>
      <c r="J9" s="181"/>
      <c r="K9" s="181"/>
      <c r="L9" s="181"/>
      <c r="M9" s="181"/>
      <c r="N9" s="181"/>
    </row>
    <row r="10" spans="1:14" ht="24.75" customHeight="1">
      <c r="A10" s="181" t="s">
        <v>129</v>
      </c>
      <c r="B10" s="181"/>
      <c r="C10" s="181"/>
      <c r="D10" s="181"/>
      <c r="E10" s="181"/>
      <c r="F10" s="181"/>
      <c r="G10" s="181"/>
      <c r="H10" s="181"/>
      <c r="I10" s="181"/>
      <c r="J10" s="181"/>
      <c r="K10" s="181"/>
      <c r="L10" s="181"/>
      <c r="M10" s="181"/>
      <c r="N10" s="181"/>
    </row>
    <row r="11" ht="12.75" customHeight="1">
      <c r="A11" s="124" t="s">
        <v>130</v>
      </c>
    </row>
    <row r="12" spans="1:14" ht="27.75" customHeight="1">
      <c r="A12" s="128"/>
      <c r="B12" s="128"/>
      <c r="C12" s="128"/>
      <c r="D12" s="128"/>
      <c r="E12" s="128"/>
      <c r="F12" s="128"/>
      <c r="G12" s="128"/>
      <c r="H12" s="128"/>
      <c r="I12" s="128"/>
      <c r="J12" s="128"/>
      <c r="K12" s="128"/>
      <c r="L12" s="128"/>
      <c r="M12" s="128"/>
      <c r="N12" s="128"/>
    </row>
    <row r="13" spans="1:14" s="128" customFormat="1" ht="90" customHeight="1">
      <c r="A13" s="129"/>
      <c r="B13" s="129" t="s">
        <v>131</v>
      </c>
      <c r="C13" s="130" t="s">
        <v>132</v>
      </c>
      <c r="D13" s="129" t="s">
        <v>133</v>
      </c>
      <c r="E13" s="129" t="s">
        <v>134</v>
      </c>
      <c r="F13" s="129" t="s">
        <v>135</v>
      </c>
      <c r="G13" s="129" t="s">
        <v>136</v>
      </c>
      <c r="H13" s="129" t="s">
        <v>137</v>
      </c>
      <c r="I13" s="130" t="s">
        <v>138</v>
      </c>
      <c r="J13" s="129" t="s">
        <v>139</v>
      </c>
      <c r="K13" s="129" t="s">
        <v>140</v>
      </c>
      <c r="L13" s="129" t="s">
        <v>141</v>
      </c>
      <c r="M13" s="129" t="s">
        <v>142</v>
      </c>
      <c r="N13" s="129" t="s">
        <v>143</v>
      </c>
    </row>
    <row r="14" spans="1:14" ht="18" customHeight="1">
      <c r="A14" s="126">
        <v>1</v>
      </c>
      <c r="B14" s="126"/>
      <c r="C14" s="126"/>
      <c r="D14" s="126"/>
      <c r="E14" s="126"/>
      <c r="F14" s="131"/>
      <c r="G14" s="132"/>
      <c r="H14" s="132"/>
      <c r="I14" s="133"/>
      <c r="J14" s="134"/>
      <c r="K14" s="134"/>
      <c r="L14" s="134">
        <f aca="true" t="shared" si="0" ref="L14:L33">J14+K14</f>
        <v>0</v>
      </c>
      <c r="M14" s="134"/>
      <c r="N14" s="134"/>
    </row>
    <row r="15" spans="1:14" ht="18" customHeight="1">
      <c r="A15" s="126">
        <v>2</v>
      </c>
      <c r="B15" s="126"/>
      <c r="C15" s="126"/>
      <c r="D15" s="126"/>
      <c r="E15" s="126"/>
      <c r="F15" s="131"/>
      <c r="G15" s="126"/>
      <c r="H15" s="126"/>
      <c r="I15" s="133"/>
      <c r="J15" s="134"/>
      <c r="K15" s="134"/>
      <c r="L15" s="134">
        <f t="shared" si="0"/>
        <v>0</v>
      </c>
      <c r="M15" s="134"/>
      <c r="N15" s="134"/>
    </row>
    <row r="16" spans="1:14" ht="18" customHeight="1">
      <c r="A16" s="126">
        <v>3</v>
      </c>
      <c r="B16" s="126"/>
      <c r="C16" s="126"/>
      <c r="D16" s="126"/>
      <c r="E16" s="126"/>
      <c r="F16" s="131"/>
      <c r="G16" s="126"/>
      <c r="H16" s="126"/>
      <c r="I16" s="133"/>
      <c r="J16" s="134"/>
      <c r="K16" s="134"/>
      <c r="L16" s="134">
        <f t="shared" si="0"/>
        <v>0</v>
      </c>
      <c r="M16" s="134"/>
      <c r="N16" s="134"/>
    </row>
    <row r="17" spans="1:14" ht="18" customHeight="1">
      <c r="A17" s="126">
        <v>4</v>
      </c>
      <c r="B17" s="126"/>
      <c r="C17" s="126"/>
      <c r="D17" s="126"/>
      <c r="E17" s="126"/>
      <c r="F17" s="131"/>
      <c r="G17" s="126"/>
      <c r="H17" s="126"/>
      <c r="I17" s="133"/>
      <c r="J17" s="134"/>
      <c r="K17" s="134"/>
      <c r="L17" s="134">
        <f t="shared" si="0"/>
        <v>0</v>
      </c>
      <c r="M17" s="134"/>
      <c r="N17" s="134"/>
    </row>
    <row r="18" spans="1:14" ht="18" customHeight="1">
      <c r="A18" s="126">
        <v>5</v>
      </c>
      <c r="B18" s="126"/>
      <c r="C18" s="126"/>
      <c r="D18" s="126"/>
      <c r="E18" s="126"/>
      <c r="F18" s="131"/>
      <c r="G18" s="126"/>
      <c r="H18" s="126"/>
      <c r="I18" s="133"/>
      <c r="J18" s="134"/>
      <c r="K18" s="134"/>
      <c r="L18" s="134">
        <f t="shared" si="0"/>
        <v>0</v>
      </c>
      <c r="M18" s="134"/>
      <c r="N18" s="134"/>
    </row>
    <row r="19" spans="1:14" ht="18" customHeight="1">
      <c r="A19" s="126">
        <v>6</v>
      </c>
      <c r="B19" s="126"/>
      <c r="C19" s="126"/>
      <c r="D19" s="126"/>
      <c r="E19" s="126"/>
      <c r="F19" s="131"/>
      <c r="G19" s="126"/>
      <c r="H19" s="126"/>
      <c r="I19" s="133"/>
      <c r="J19" s="134"/>
      <c r="K19" s="134"/>
      <c r="L19" s="134">
        <f t="shared" si="0"/>
        <v>0</v>
      </c>
      <c r="M19" s="134"/>
      <c r="N19" s="134"/>
    </row>
    <row r="20" spans="1:14" ht="18" customHeight="1">
      <c r="A20" s="126">
        <v>7</v>
      </c>
      <c r="B20" s="126"/>
      <c r="C20" s="126"/>
      <c r="D20" s="126"/>
      <c r="E20" s="126"/>
      <c r="F20" s="131"/>
      <c r="G20" s="126"/>
      <c r="H20" s="126"/>
      <c r="I20" s="133"/>
      <c r="J20" s="134"/>
      <c r="K20" s="134"/>
      <c r="L20" s="134">
        <f t="shared" si="0"/>
        <v>0</v>
      </c>
      <c r="M20" s="134"/>
      <c r="N20" s="134"/>
    </row>
    <row r="21" spans="1:14" ht="18" customHeight="1">
      <c r="A21" s="126">
        <v>8</v>
      </c>
      <c r="B21" s="126"/>
      <c r="C21" s="126"/>
      <c r="D21" s="126"/>
      <c r="E21" s="126"/>
      <c r="F21" s="131"/>
      <c r="G21" s="126"/>
      <c r="H21" s="126"/>
      <c r="I21" s="133"/>
      <c r="J21" s="134"/>
      <c r="K21" s="134"/>
      <c r="L21" s="134">
        <f t="shared" si="0"/>
        <v>0</v>
      </c>
      <c r="M21" s="134"/>
      <c r="N21" s="134"/>
    </row>
    <row r="22" spans="1:14" ht="18" customHeight="1">
      <c r="A22" s="126">
        <v>9</v>
      </c>
      <c r="B22" s="126"/>
      <c r="C22" s="126"/>
      <c r="D22" s="126"/>
      <c r="E22" s="126"/>
      <c r="F22" s="131"/>
      <c r="G22" s="126"/>
      <c r="H22" s="126"/>
      <c r="I22" s="133"/>
      <c r="J22" s="134"/>
      <c r="K22" s="134"/>
      <c r="L22" s="134">
        <f t="shared" si="0"/>
        <v>0</v>
      </c>
      <c r="M22" s="134"/>
      <c r="N22" s="134"/>
    </row>
    <row r="23" spans="1:14" ht="18" customHeight="1">
      <c r="A23" s="126">
        <v>10</v>
      </c>
      <c r="B23" s="126"/>
      <c r="C23" s="126"/>
      <c r="D23" s="126"/>
      <c r="E23" s="126"/>
      <c r="F23" s="131"/>
      <c r="G23" s="126"/>
      <c r="H23" s="126"/>
      <c r="I23" s="133"/>
      <c r="J23" s="134"/>
      <c r="K23" s="134"/>
      <c r="L23" s="134">
        <f t="shared" si="0"/>
        <v>0</v>
      </c>
      <c r="M23" s="134"/>
      <c r="N23" s="134"/>
    </row>
    <row r="24" spans="1:14" ht="18" customHeight="1">
      <c r="A24" s="126">
        <v>11</v>
      </c>
      <c r="B24" s="126"/>
      <c r="C24" s="126"/>
      <c r="D24" s="126"/>
      <c r="E24" s="126"/>
      <c r="F24" s="131"/>
      <c r="G24" s="126"/>
      <c r="H24" s="126"/>
      <c r="I24" s="133"/>
      <c r="J24" s="134"/>
      <c r="K24" s="134"/>
      <c r="L24" s="134">
        <f t="shared" si="0"/>
        <v>0</v>
      </c>
      <c r="M24" s="134"/>
      <c r="N24" s="134"/>
    </row>
    <row r="25" spans="1:14" ht="18" customHeight="1">
      <c r="A25" s="126">
        <v>12</v>
      </c>
      <c r="B25" s="126"/>
      <c r="C25" s="126"/>
      <c r="D25" s="126"/>
      <c r="E25" s="126"/>
      <c r="F25" s="131"/>
      <c r="G25" s="126"/>
      <c r="H25" s="126"/>
      <c r="I25" s="133"/>
      <c r="J25" s="134"/>
      <c r="K25" s="134"/>
      <c r="L25" s="134">
        <f t="shared" si="0"/>
        <v>0</v>
      </c>
      <c r="M25" s="134"/>
      <c r="N25" s="134"/>
    </row>
    <row r="26" spans="1:14" ht="18" customHeight="1">
      <c r="A26" s="126">
        <v>13</v>
      </c>
      <c r="B26" s="126"/>
      <c r="C26" s="126"/>
      <c r="D26" s="126"/>
      <c r="E26" s="126"/>
      <c r="F26" s="131"/>
      <c r="G26" s="126"/>
      <c r="H26" s="126"/>
      <c r="I26" s="133"/>
      <c r="J26" s="134"/>
      <c r="K26" s="134"/>
      <c r="L26" s="134">
        <f t="shared" si="0"/>
        <v>0</v>
      </c>
      <c r="M26" s="134"/>
      <c r="N26" s="134"/>
    </row>
    <row r="27" spans="1:14" ht="18" customHeight="1">
      <c r="A27" s="126">
        <v>14</v>
      </c>
      <c r="B27" s="126"/>
      <c r="C27" s="126"/>
      <c r="D27" s="126"/>
      <c r="E27" s="126"/>
      <c r="F27" s="131"/>
      <c r="G27" s="126"/>
      <c r="H27" s="126"/>
      <c r="I27" s="133"/>
      <c r="J27" s="134"/>
      <c r="K27" s="134"/>
      <c r="L27" s="134">
        <f t="shared" si="0"/>
        <v>0</v>
      </c>
      <c r="M27" s="134"/>
      <c r="N27" s="134"/>
    </row>
    <row r="28" spans="1:14" ht="18" customHeight="1">
      <c r="A28" s="126">
        <v>15</v>
      </c>
      <c r="B28" s="126"/>
      <c r="C28" s="126"/>
      <c r="D28" s="126"/>
      <c r="E28" s="126"/>
      <c r="F28" s="131"/>
      <c r="G28" s="126"/>
      <c r="H28" s="126"/>
      <c r="I28" s="133"/>
      <c r="J28" s="134"/>
      <c r="K28" s="134"/>
      <c r="L28" s="134">
        <f t="shared" si="0"/>
        <v>0</v>
      </c>
      <c r="M28" s="134"/>
      <c r="N28" s="134"/>
    </row>
    <row r="29" spans="1:14" ht="18" customHeight="1">
      <c r="A29" s="126">
        <v>16</v>
      </c>
      <c r="B29" s="126"/>
      <c r="C29" s="126"/>
      <c r="D29" s="126"/>
      <c r="E29" s="126"/>
      <c r="F29" s="131"/>
      <c r="G29" s="126"/>
      <c r="H29" s="126"/>
      <c r="I29" s="133"/>
      <c r="J29" s="134"/>
      <c r="K29" s="134"/>
      <c r="L29" s="134">
        <f t="shared" si="0"/>
        <v>0</v>
      </c>
      <c r="M29" s="134"/>
      <c r="N29" s="134"/>
    </row>
    <row r="30" spans="1:14" ht="18" customHeight="1">
      <c r="A30" s="126">
        <v>17</v>
      </c>
      <c r="B30" s="126"/>
      <c r="C30" s="126"/>
      <c r="D30" s="126"/>
      <c r="E30" s="126"/>
      <c r="F30" s="131"/>
      <c r="G30" s="126"/>
      <c r="H30" s="126"/>
      <c r="I30" s="133"/>
      <c r="J30" s="134"/>
      <c r="K30" s="134"/>
      <c r="L30" s="134">
        <f t="shared" si="0"/>
        <v>0</v>
      </c>
      <c r="M30" s="134"/>
      <c r="N30" s="134"/>
    </row>
    <row r="31" spans="1:14" ht="18" customHeight="1">
      <c r="A31" s="126">
        <v>18</v>
      </c>
      <c r="B31" s="126"/>
      <c r="C31" s="126"/>
      <c r="D31" s="126"/>
      <c r="E31" s="126"/>
      <c r="F31" s="131"/>
      <c r="G31" s="126"/>
      <c r="H31" s="126"/>
      <c r="I31" s="133"/>
      <c r="J31" s="134"/>
      <c r="K31" s="134"/>
      <c r="L31" s="134">
        <f t="shared" si="0"/>
        <v>0</v>
      </c>
      <c r="M31" s="134"/>
      <c r="N31" s="134"/>
    </row>
    <row r="32" spans="1:14" ht="18" customHeight="1">
      <c r="A32" s="126">
        <v>19</v>
      </c>
      <c r="B32" s="126"/>
      <c r="C32" s="126"/>
      <c r="D32" s="126"/>
      <c r="E32" s="126"/>
      <c r="F32" s="131"/>
      <c r="G32" s="126"/>
      <c r="H32" s="126"/>
      <c r="I32" s="133"/>
      <c r="J32" s="134"/>
      <c r="K32" s="134"/>
      <c r="L32" s="134">
        <f t="shared" si="0"/>
        <v>0</v>
      </c>
      <c r="M32" s="134"/>
      <c r="N32" s="134"/>
    </row>
    <row r="33" spans="1:14" ht="18" customHeight="1">
      <c r="A33" s="126">
        <v>20</v>
      </c>
      <c r="B33" s="126"/>
      <c r="C33" s="126"/>
      <c r="D33" s="126"/>
      <c r="E33" s="126"/>
      <c r="F33" s="131"/>
      <c r="G33" s="126"/>
      <c r="H33" s="126"/>
      <c r="I33" s="133"/>
      <c r="J33" s="134"/>
      <c r="K33" s="134"/>
      <c r="L33" s="134">
        <f t="shared" si="0"/>
        <v>0</v>
      </c>
      <c r="M33" s="134"/>
      <c r="N33" s="134"/>
    </row>
    <row r="34" spans="6:14" ht="9" customHeight="1">
      <c r="F34" s="135"/>
      <c r="I34" s="136"/>
      <c r="J34" s="137"/>
      <c r="K34" s="137"/>
      <c r="L34" s="137"/>
      <c r="M34" s="137"/>
      <c r="N34" s="137"/>
    </row>
    <row r="35" spans="1:14" ht="23.25" customHeight="1">
      <c r="A35" s="183" t="s">
        <v>61</v>
      </c>
      <c r="B35" s="183"/>
      <c r="C35" s="183"/>
      <c r="D35" s="183"/>
      <c r="E35" s="183"/>
      <c r="F35" s="183"/>
      <c r="G35" s="183"/>
      <c r="H35" s="183"/>
      <c r="I35" s="183"/>
      <c r="J35" s="183"/>
      <c r="K35" s="183"/>
      <c r="L35" s="183"/>
      <c r="M35" s="183"/>
      <c r="N35" s="134">
        <f>SUM(N14:N33)</f>
        <v>0</v>
      </c>
    </row>
  </sheetData>
  <sheetProtection selectLockedCells="1" selectUnlockedCells="1"/>
  <mergeCells count="12">
    <mergeCell ref="A5:C5"/>
    <mergeCell ref="D5:E5"/>
    <mergeCell ref="A7:N7"/>
    <mergeCell ref="A8:N8"/>
    <mergeCell ref="A9:N9"/>
    <mergeCell ref="A10:N10"/>
    <mergeCell ref="A35:M35"/>
    <mergeCell ref="A1:N1"/>
    <mergeCell ref="A3:C3"/>
    <mergeCell ref="D3:E3"/>
    <mergeCell ref="A4:C4"/>
    <mergeCell ref="D4:E4"/>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Jana Borde Kalinová</cp:lastModifiedBy>
  <dcterms:created xsi:type="dcterms:W3CDTF">2019-04-03T09:12:47Z</dcterms:created>
  <dcterms:modified xsi:type="dcterms:W3CDTF">2019-04-08T09:37:45Z</dcterms:modified>
  <cp:category/>
  <cp:version/>
  <cp:contentType/>
  <cp:contentStatus/>
</cp:coreProperties>
</file>